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435"/>
  </bookViews>
  <sheets>
    <sheet name="RESUMO" sheetId="2" r:id="rId1"/>
    <sheet name="PLANILHA ORCAMENTARIA" sheetId="1" r:id="rId2"/>
    <sheet name="BDI" sheetId="5" r:id="rId3"/>
    <sheet name="COMPOSICOES" sheetId="3" r:id="rId4"/>
    <sheet name="CRONOGRAMA" sheetId="4" r:id="rId5"/>
  </sheets>
  <definedNames>
    <definedName name="JR_PAGE_ANCHOR_0_1">'PLANILHA ORCAMENTARIA'!$A$1</definedName>
    <definedName name="JR_PAGE_ANCHOR_1_1">RESUMO!$A$1</definedName>
    <definedName name="JR_PAGE_ANCHOR_2_1">COMPOSICOES!$A$1</definedName>
    <definedName name="JR_PAGE_ANCHOR_3_1">CRONOGRAMA!$A$1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C27" i="5"/>
  <c r="E25" i="5"/>
  <c r="E24" i="5"/>
  <c r="E23" i="5"/>
  <c r="C9" i="5"/>
  <c r="E9" i="5" s="1"/>
  <c r="E7" i="5"/>
  <c r="E6" i="5"/>
  <c r="E5" i="5"/>
  <c r="C34" i="5" l="1"/>
  <c r="C16" i="5"/>
</calcChain>
</file>

<file path=xl/sharedStrings.xml><?xml version="1.0" encoding="utf-8"?>
<sst xmlns="http://schemas.openxmlformats.org/spreadsheetml/2006/main" count="1390" uniqueCount="378">
  <si>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</si>
  <si>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</si>
  <si>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</si>
  <si>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</si>
  <si>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</si>
  <si>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</si>
  <si>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</si>
  <si>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</si>
  <si>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</si>
  <si>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</si>
  <si>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GERAIS</t>
  </si>
  <si>
    <t>1.1</t>
  </si>
  <si>
    <t>91677</t>
  </si>
  <si>
    <t>ENGENHEIRO ELETRICISTA COM ENCARGOS COMPLEMENTARES</t>
  </si>
  <si>
    <t>SINAPI</t>
  </si>
  <si>
    <t>H</t>
  </si>
  <si>
    <t>1.2</t>
  </si>
  <si>
    <t>93572</t>
  </si>
  <si>
    <t>ENCARREGADO GERAL DE OBRAS COM ENCARGOS COMPLEMENTARES</t>
  </si>
  <si>
    <t>MES</t>
  </si>
  <si>
    <t>1.3</t>
  </si>
  <si>
    <t>100316</t>
  </si>
  <si>
    <t>AUXILIAR DE ALMOXARIFE COM ENCARGOS COMPLEMENTARES</t>
  </si>
  <si>
    <t>1.4</t>
  </si>
  <si>
    <t>90105</t>
  </si>
  <si>
    <t>ESCAVAÇÃO MECANIZADA DE VALA COM PROFUNDIDADE ATÉ 1,5 M (MÉDIA MONTANTE E JUSANTE/UMA COMPOSIÇÃO POR TRECHO), RETROESCAV. (0,26 M3), LARGURA MENOR QUE 0,8 M, EM SOLO DE 1A CATEGORIA, LOCAIS COM BAIXO NÍVEL DE INTERFERÊNCIA. AF_02/2021</t>
  </si>
  <si>
    <t>M3</t>
  </si>
  <si>
    <t>1.5</t>
  </si>
  <si>
    <t>S03771</t>
  </si>
  <si>
    <t>DUTO CORRUGADO FLEXÍVEL EM PEAD Ø = 3", TIPO KANALEX OU SIMILAR, LANÇADO DIRETAMENTE NO SOLO, EXCLUSIVE ESCAVAÇÃO E REATERRO</t>
  </si>
  <si>
    <t>ORSE</t>
  </si>
  <si>
    <t>M</t>
  </si>
  <si>
    <t>1.6</t>
  </si>
  <si>
    <t>09.02.98 (E)</t>
  </si>
  <si>
    <t>ENVELOPAMENTO DE ELETRODUTO ENTERRADO, COM CONCRETO</t>
  </si>
  <si>
    <t>SIURB</t>
  </si>
  <si>
    <t>1.7</t>
  </si>
  <si>
    <t>93378</t>
  </si>
  <si>
    <t>REATERRO MECANIZADO DE VALA COM RETROESCAVADEIRA (CAPACIDADE DA CAÇAMBA DA RETRO: 0,26 M³ / POTÊNCIA: 88 HP), LARGURA ATÉ 0,8 M, PROFUNDIDADE ATÉ 1,5 M, COM SOLO DE 1ª CATEGORIA EM LOCAIS COM BAIXO NÍVEL DE INTERFERÊNCIA. AF_04/2016</t>
  </si>
  <si>
    <t>1.8</t>
  </si>
  <si>
    <t>35001520</t>
  </si>
  <si>
    <t>FITA DE ADVERTENCIA PARA REDE ELETRICA SUBTERRANEA - COR LARANJA, L=10 CM.</t>
  </si>
  <si>
    <t>COPASA</t>
  </si>
  <si>
    <t>1.9</t>
  </si>
  <si>
    <t>UFSB-CIV-97891</t>
  </si>
  <si>
    <t>CAIXA ENTERRADA ELÉTRICA RETANGULAR, EM ALVENARIA COM BLOCOS DE CONCRETO, FUNDO COM BRITA, DIMENSÕES INTERNAS: 40 X 40 X 80 CM COM TAMPA</t>
  </si>
  <si>
    <t xml:space="preserve">COMPOSIÇÕES </t>
  </si>
  <si>
    <t>UN</t>
  </si>
  <si>
    <t>1.10</t>
  </si>
  <si>
    <t>UFSB-09.40.0100</t>
  </si>
  <si>
    <t>LACO DE ROLDANA PRE-FORMADO, DE ACO RECOBERTO DE ALUMINIO, PARA CABO DE ALUMINIO ENCAPADO. FORNECIMENTO E COLOCACAO.</t>
  </si>
  <si>
    <t>1.11</t>
  </si>
  <si>
    <t>101548</t>
  </si>
  <si>
    <t>ISOLADOR, TIPO ROLDANA, PARA BAIXA TENSÃO - FORNECIMENTO E INSTALAÇÃO. AF_07/2020</t>
  </si>
  <si>
    <t>1.12</t>
  </si>
  <si>
    <t>UFSB-101550</t>
  </si>
  <si>
    <t>CONECTOR PERFURANTE, PARA REDES AÉREAS DE DISTRIBUIÇÃO DE ENERGIA ELÉTRICA DE BAIXA TENSÃO - FORNECIMENTO E INSTALAÇÃO. AF_07/2020</t>
  </si>
  <si>
    <t>1.13</t>
  </si>
  <si>
    <t>S07928</t>
  </si>
  <si>
    <t>TERMINAL DE COMPRESSÃO PARA CABO DE 35 MM2 - FORNECIMENTO E INSTALAÇÃO</t>
  </si>
  <si>
    <t>1.14</t>
  </si>
  <si>
    <t>UFSB-S07930</t>
  </si>
  <si>
    <t>TERMINAL DE COMPRESSÃO PARA CABO DE 120 MM2 - FORNECIMENTO E INSTALAÇÃO</t>
  </si>
  <si>
    <t>1.15</t>
  </si>
  <si>
    <t>S07923</t>
  </si>
  <si>
    <t>TERMINAL DE COMPRESSÃO PARA CABO DE 50 MM2 - FORNECIMENTO E INSTALAÇÃO</t>
  </si>
  <si>
    <t>1.16</t>
  </si>
  <si>
    <t>S07924</t>
  </si>
  <si>
    <t>TERMINAL DE COMPRESSÃO PARA CABO DE 95 MM2 - FORNECIMENTO E INSTALAÇÃO</t>
  </si>
  <si>
    <t>1.17</t>
  </si>
  <si>
    <t>UFSB-101873</t>
  </si>
  <si>
    <t>QUADRO DE DISTRIBUICAO COM BARRAMENTO TRIFASICO 250A, DE SOBREPOR, EM CHAPA DE ACO GALVANIZADO, PARA 12 DISJUNTORES - FORNECIMENTO E INSTALAÇÃO.</t>
  </si>
  <si>
    <t>1.18</t>
  </si>
  <si>
    <t>103328</t>
  </si>
  <si>
    <t>ALVENARIA DE VEDAÇÃO DE BLOCOS CERÂMICOS FURADOS NA HORIZONTAL DE 9X19X19 CM (ESPESSURA 9 CM) E ARGAMASSA DE ASSENTAMENTO COM PREPARO EM BETONEIRA. AF_12/2021</t>
  </si>
  <si>
    <t>M2</t>
  </si>
  <si>
    <t>1.19</t>
  </si>
  <si>
    <t>87893</t>
  </si>
  <si>
    <t>CHAPISCO APLICADO EM ALVENARIA (SEM PRESENÇA DE VÃOS) E ESTRUTURAS DE CONCRETO DE FACHADA, COM COLHER DE PEDREIRO. ARGAMASSA TRAÇO 1:3 COM PREPARO MANUAL. AF_06/2014</t>
  </si>
  <si>
    <t>1.20</t>
  </si>
  <si>
    <t>87794</t>
  </si>
  <si>
    <t>EMBOÇO OU MASSA ÚNICA EM ARGAMASSA TRAÇO 1:2:8, PREPARO MANUAL, APLICADA MANUALMENTE EM PANOS CEGOS DE FACHADA (SEM PRESENÇA DE VÃOS), ESPESSURA DE 25 MM. AF_09/2022</t>
  </si>
  <si>
    <t>1.21</t>
  </si>
  <si>
    <t>ED-49311</t>
  </si>
  <si>
    <t>ELETRODUTO DE PVC RÍGIDO ROSCÁVEL, DN 40 MM (1.1/2"), INCLUSIVE CONEXÕES, SUPORTES E FIXAÇÃO</t>
  </si>
  <si>
    <t>SETOP</t>
  </si>
  <si>
    <t>1.22</t>
  </si>
  <si>
    <t>ED-49313</t>
  </si>
  <si>
    <t>ELETRODUTO DE PVC RÍGIDO ROSCÁVEL, DN 60 MM (2.1/2"), INCLUSIVE CONEXÕES, SUPORTES E FIXAÇÃO</t>
  </si>
  <si>
    <t>1.23</t>
  </si>
  <si>
    <t>S07894</t>
  </si>
  <si>
    <t>CABEÇOTE DE ALUMÍNIO DE 2 1/2"</t>
  </si>
  <si>
    <t>1.24</t>
  </si>
  <si>
    <t>S09043</t>
  </si>
  <si>
    <t>CABEÇOTE DE ALUMÍNIO DE 1 1/2"</t>
  </si>
  <si>
    <t>1.25</t>
  </si>
  <si>
    <t>UFSB-101883</t>
  </si>
  <si>
    <t>QUADRO DE DISTRIBUIÇÃO DE EMBUTIR, EM CHAPA DE AÇO, PARA ATÉ 12 DISJUNTORES, COM BARRAMENTO TRIFÁSICO DE 500A - FORNECIMENTO E INSTALAÇÃO.</t>
  </si>
  <si>
    <t>1.26</t>
  </si>
  <si>
    <t>92994</t>
  </si>
  <si>
    <t>CABO DE COBRE FLEXÍVEL ISOLADO, 120 MM², ANTI-CHAMA 0,6/1,0 KV, PARA REDE ENTERRADA DE DISTRIBUIÇÃO DE ENERGIA ELÉTRICA - FORNECIMENTO E INSTALAÇÃO. AF_12/2021</t>
  </si>
  <si>
    <t>1.27</t>
  </si>
  <si>
    <t>92992</t>
  </si>
  <si>
    <t>CABO DE COBRE FLEXÍVEL ISOLADO, 95 MM², ANTI-CHAMA 0,6/1,0 KV, PARA REDE ENTERRADA DE DISTRIBUIÇÃO DE ENERGIA ELÉTRICA - FORNECIMENTO E INSTALAÇÃO. AF_12/2021 - BDI = 13,00</t>
  </si>
  <si>
    <t>1.28</t>
  </si>
  <si>
    <t>92988</t>
  </si>
  <si>
    <t>CABO DE COBRE FLEXÍVEL ISOLADO, 50 MM², ANTI-CHAMA 0,6/1,0 KV, PARA REDE ENTERRADA DE DISTRIBUIÇÃO DE ENERGIA ELÉTRICA - FORNECIMENTO E INSTALAÇÃO. AF_12/2021</t>
  </si>
  <si>
    <t>1.29</t>
  </si>
  <si>
    <t>92986</t>
  </si>
  <si>
    <t>CABO DE COBRE FLEXÍVEL ISOLADO, 35 MM², ANTI-CHAMA 0,6/1,0 KV, PARA REDE ENTERRADA DE DISTRIBUIÇÃO DE ENERGIA ELÉTRICA - FORNECIMENTO E INSTALAÇÃO. AF_12/2021</t>
  </si>
  <si>
    <t>1.30</t>
  </si>
  <si>
    <t>UFSB-101568</t>
  </si>
  <si>
    <t>CABO DE COBRE TÊMPERA MOLE OU ALUMÍNIO LIGA 1350, 3X1X120+70MM², CLASSE 2, COM ISOLAÇÃO EM COMPOSTO TERMOFIXO XLPE 90°C E IDENTIFICAÇÃO POR COR, LETRA. NÚMERO OU FRISO. CONDUTOR NEUTRO DE SUSTENTAÇÃO (CAL = ALUMÍNIO LIGA) - FORNECIMENTO E INSTALAÇÃO.</t>
  </si>
  <si>
    <t>1.31</t>
  </si>
  <si>
    <t>UFSB-92986</t>
  </si>
  <si>
    <t>CABO DE COBRE TÊMPERA MOLE OU ALUMÍNIO LIGA 1350, 3X1X35+35MM², CLASSE 2, COM ISOLAÇÃO EM COMPOSTO TERMOFIXO XLPE 90°C E IDENTIFICAÇÃO POR COR, LETRA. NÚMERO OU FRISO. CONDUTOR NEUTRO DE SUSTENTAÇÃO (CAL = ALUMÍNIO LIGA) - FORNECIMENTO E INSTALAÇÃO.</t>
  </si>
  <si>
    <t>1.32</t>
  </si>
  <si>
    <t>S03334</t>
  </si>
  <si>
    <t>FORNECIMENTO DE ALÇA PREFORMADA PARA CABO MULTIPLEX 70 MM2</t>
  </si>
  <si>
    <t>1.33</t>
  </si>
  <si>
    <t>CSG-ENTR-01</t>
  </si>
  <si>
    <t>FORNECIMENTO DE ALÇA PREFORMADA PARA CABO MULTIPLEX 35 MM2 - FORNECIMENTO E INSTALAÇÃO.</t>
  </si>
  <si>
    <t>1.34</t>
  </si>
  <si>
    <t>S09067</t>
  </si>
  <si>
    <t>DISJUNTOR TERMOMAGNÉTICO TRIPOLAR 200 A COM CAIXA MOLDADA 10 KA</t>
  </si>
  <si>
    <t>1.35</t>
  </si>
  <si>
    <t>S09034</t>
  </si>
  <si>
    <t>DISJUNTOR TERMOMAGNÉTICO TRIPOLAR 150 A COM CAIXA MOLDADA 10 KA</t>
  </si>
  <si>
    <t>1.36</t>
  </si>
  <si>
    <t>I09294</t>
  </si>
  <si>
    <t>DISJUNTOR TERMOMAGNÉTICO TRIPOLAR 80 A COM CAIXA MOLDADA 10 KA</t>
  </si>
  <si>
    <t>VALOR BDI TOTAL:</t>
  </si>
  <si>
    <t>VALOR ORÇAMENTO:</t>
  </si>
  <si>
    <t>VALOR TOTAL:</t>
  </si>
  <si>
    <t>2</t>
  </si>
  <si>
    <t>BENEFÍCIOS E DESPESAS INDIRETAS (BDI)</t>
  </si>
  <si>
    <t>1.1. 91677 - ENGENHEIRO ELETRICISTA COM ENCARGOS COMPLEMENTARES (H)</t>
  </si>
  <si>
    <t>Encargos Complementares</t>
  </si>
  <si>
    <t>UNID</t>
  </si>
  <si>
    <t>COEFICIENTE</t>
  </si>
  <si>
    <t>PREÇO UNITÁRIO</t>
  </si>
  <si>
    <t>TOTAL</t>
  </si>
  <si>
    <t>00043486</t>
  </si>
  <si>
    <t>EPI - FAMILIA ENGENHEIRO CIVIL - HORISTA (ENCARGOS COMPLEMENTARES - COLETADO CAIXA)</t>
  </si>
  <si>
    <t>00037372</t>
  </si>
  <si>
    <t>EXAMES - HORISTA (COLETADO CAIXA)</t>
  </si>
  <si>
    <t>00043462</t>
  </si>
  <si>
    <t>FERRAMENTAS - FAMILIA ENGENHEIRO CIVIL - HORISTA (ENCARGOS COMPLEMENTARES - COLETADO CAIXA)</t>
  </si>
  <si>
    <t>00037373</t>
  </si>
  <si>
    <t>SEGURO - HORISTA (COLETADO CAIXA)</t>
  </si>
  <si>
    <t>TOTAL Encargos Complementares:</t>
  </si>
  <si>
    <t>Mão de Obra</t>
  </si>
  <si>
    <t>00034783</t>
  </si>
  <si>
    <t>ENGENHEIRO ELETRICISTA</t>
  </si>
  <si>
    <t>TOTAL Mão de Obra:</t>
  </si>
  <si>
    <t>Serviço</t>
  </si>
  <si>
    <t>95407</t>
  </si>
  <si>
    <t>CURSO DE CAPACITAÇÃO PARA ENGENHEIRO ELETRICISTA (ENCARGOS COMPLEMENTARES) - HORISTA</t>
  </si>
  <si>
    <t>TOTAL Serviço:</t>
  </si>
  <si>
    <t>VALOR:</t>
  </si>
  <si>
    <t>1.2. 93572 - ENCARREGADO GERAL DE OBRAS COM ENCARGOS COMPLEMENTARES (MES)</t>
  </si>
  <si>
    <t>00043499</t>
  </si>
  <si>
    <t>EPI - FAMILIA ENCARREGADO GERAL - MENSALISTA (ENCARGOS COMPLEMENTARES - COLETADO CAIXA)</t>
  </si>
  <si>
    <t>00040863</t>
  </si>
  <si>
    <t>EXAMES - MENSALISTA (COLETADO CAIXA)</t>
  </si>
  <si>
    <t>00043475</t>
  </si>
  <si>
    <t>FERRAMENTAS - FAMILIA ENCARREGADO GERAL - MENSALISTA (ENCARGOS COMPLEMENTARES - COLETADO CAIXA)</t>
  </si>
  <si>
    <t>00040864</t>
  </si>
  <si>
    <t>SEGURO - MENSALISTA (COLETADO CAIXA)</t>
  </si>
  <si>
    <t>00040818</t>
  </si>
  <si>
    <t>ENCARREGADO GERAL DE OBRAS (MENSALISTA)</t>
  </si>
  <si>
    <t>95422</t>
  </si>
  <si>
    <t>CURSO DE CAPACITAÇÃO PARA ENCARREGADO GERAL DE OBRAS (ENCARGOS COMPLEMENTARES) - MENSALISTA</t>
  </si>
  <si>
    <t>1.3. 100316 - AUXILIAR DE ALMOXARIFE COM ENCARGOS COMPLEMENTARES (MES)</t>
  </si>
  <si>
    <t>00043494</t>
  </si>
  <si>
    <t>EPI - FAMILIA ALMOXARIFE - MENSALISTA (ENCARGOS COMPLEMENTARES - COLETADO CAIXA)</t>
  </si>
  <si>
    <t>00043470</t>
  </si>
  <si>
    <t>FERRAMENTAS - FAMILIA ALMOXARIFE - MENSALISTA (ENCARGOS COMPLEMENTARES - COLETADO CAIXA)</t>
  </si>
  <si>
    <t>00040908</t>
  </si>
  <si>
    <t>AUXILIAR DE ALMOXARIFE (MENSALISTA)</t>
  </si>
  <si>
    <t>100310</t>
  </si>
  <si>
    <t>CURSO DE CAPACITAÇÃO PARA AUXILIAR DE ALMOXARIFE (ENCARGOS COMPLEMENTARES) - MENSALISTA</t>
  </si>
  <si>
    <t>1.4. 90105 - ESCAVAÇÃO MECANIZADA DE VALA COM PROFUNDIDADE ATÉ 1,5 M (MÉDIA MONTANTE E JUSANTE/UMA COMPOSIÇÃO POR TRECHO), RETROESCAV. (0,26 M3), LARGURA MENOR QUE 0,8 M, EM SOLO DE 1A CATEGORIA, LOCAIS COM BAIXO NÍVEL DE INTERFERÊNCIA. AF_02/2021 (M3)</t>
  </si>
  <si>
    <t>5679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</si>
  <si>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</si>
  <si>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</si>
  <si>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>5678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</si>
  <si>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</si>
  <si>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CHP</t>
  </si>
  <si>
    <t>88316</t>
  </si>
  <si>
    <t>SERVENTE COM ENCARGOS COMPLEMENTARES</t>
  </si>
  <si>
    <t>1.5. S03771 - DUTO CORRUGADO FLEXÍVEL EM PEAD Ø = 3", TIPO KANALEX OU SIMILAR, LANÇADO DIRETAMENTE NO SOLO, EXCLUSIVE ESCAVAÇÃO E REATERRO (M)</t>
  </si>
  <si>
    <t>Material</t>
  </si>
  <si>
    <t>I02442S</t>
  </si>
  <si>
    <t>Eletroduto/duto pead flexivel parede simples, corrugacao helicoidal, cor preta, sem rosca, de 3",  para cabeamento subterraneo (nbr 15715)</t>
  </si>
  <si>
    <t>m</t>
  </si>
  <si>
    <t>TOTAL Material:</t>
  </si>
  <si>
    <t>I06111S</t>
  </si>
  <si>
    <t>Servente de obras</t>
  </si>
  <si>
    <t>h</t>
  </si>
  <si>
    <t>S10549</t>
  </si>
  <si>
    <t>Encargos Complementares - Servente</t>
  </si>
  <si>
    <t>1.6. 09.02.98 (E) - ENVELOPAMENTO DE ELETRODUTO ENTERRADO, COM CONCRETO (M)</t>
  </si>
  <si>
    <t>10601</t>
  </si>
  <si>
    <t>CONCRETO FCK=5MPA C/ BRITA 2</t>
  </si>
  <si>
    <t>02020</t>
  </si>
  <si>
    <t>PEDREIRO (SGSP)</t>
  </si>
  <si>
    <t>02099</t>
  </si>
  <si>
    <t>SERVENTE (SGSP)</t>
  </si>
  <si>
    <t>1.7. 93378 - REATERRO MECANIZADO DE VALA COM RETROESCAVADEIRA (CAPACIDADE DA CAÇAMBA DA RETRO: 0,26 M³ / POTÊNCIA: 88 HP), LARGURA ATÉ 0,8 M, PROFUNDIDADE ATÉ 1,5 M, COM SOLO DE 1ª CATEGORIA EM LOCAIS COM BAIXO NÍVEL DE INTERFERÊNCIA. AF_04/2016 (M3)</t>
  </si>
  <si>
    <t>91534</t>
  </si>
  <si>
    <t>COMPACTADOR DE SOLOS DE PERCUSSÃO (SOQUETE) COM MOTOR A GASOLINA 4 TEMPOS, POTÊNCIA 4 CV - CHI DIURNO. AF_08/2015</t>
  </si>
  <si>
    <t>91533</t>
  </si>
  <si>
    <t>COMPACTADOR DE SOLOS DE PERCUSSÃO (SOQUETE) COM MOTOR A GASOLINA 4 TEMPOS, POTÊNCIA 4 CV - CHP DIURNO. AF_08/2015</t>
  </si>
  <si>
    <t>95606</t>
  </si>
  <si>
    <t>UMIDIFICAÇÃO DE MATERIAL PARA VALAS COM CAMINHÃO PIPA 10000L. AF_11/2016</t>
  </si>
  <si>
    <t>1.8. 35001520 - FITA DE ADVERTENCIA PARA REDE ELETRICA SUBTERRANEA - COR LARANJA, L=10 CM. (M)</t>
  </si>
  <si>
    <t>1.9. UFSB-CIV-97891 - CAIXA ENTERRADA ELÉTRICA RETANGULAR, EM ALVENARIA COM BLOCOS DE CONCRETO, FUNDO COM BRITA, DIMENSÕES INTERNAS: 40 X 40 X 80 CM COM TAMPA (UN)</t>
  </si>
  <si>
    <t>00000650</t>
  </si>
  <si>
    <t>BLOCO DE VEDACAO DE CONCRETO, 9 X 19 X 39 CM (CLASSE C - NBR 6136)</t>
  </si>
  <si>
    <t>88628</t>
  </si>
  <si>
    <t>ARGAMASSA TRAÇO 1:3 (EM VOLUME DE CIMENTO E AREIA MÉDIA ÚMIDA), PREPARO MECÂNICO COM BETONEIRA 400 L. AF_08/2019</t>
  </si>
  <si>
    <t>87316</t>
  </si>
  <si>
    <t>ARGAMASSA TRAÇO 1:4 (EM VOLUME DE CIMENTO E AREIA GROSSA ÚMIDA) PARA CHAPISCO CONVENCIONAL, PREPARO MECÂNICO COM BETONEIRA 400 L. AF_08/2019</t>
  </si>
  <si>
    <t>97734</t>
  </si>
  <si>
    <t>PEÇA RETANGULAR PRÉ-MOLDADA, VOLUME DE CONCRETO DE 10 A 30 LITROS, TAXA DE AÇO APROXIMADA DE 30KG/M³. AF_01/2018</t>
  </si>
  <si>
    <t>88309</t>
  </si>
  <si>
    <t>PEDREIRO COM ENCARGOS COMPLEMENTARES</t>
  </si>
  <si>
    <t>101619</t>
  </si>
  <si>
    <t>PREPARO DE FUNDO DE VALA COM LARGURA MENOR QUE 1,5 M, COM CAMADA DE BRITA, LANÇAMENTO MANUAL. AF_08/2020</t>
  </si>
  <si>
    <t>1.10. UFSB-09.40.0100 - LACO DE ROLDANA PRE-FORMADO, DE ACO RECOBERTO DE ALUMINIO, PARA CABO DE ALUMINIO ENCAPADO. FORNECIMENTO E COLOCACAO. (UN)</t>
  </si>
  <si>
    <t>MAT076850</t>
  </si>
  <si>
    <t>Laco de roldana de aco, referencia SPL-1316-T</t>
  </si>
  <si>
    <t>SCO</t>
  </si>
  <si>
    <t>un</t>
  </si>
  <si>
    <t>88247</t>
  </si>
  <si>
    <t>AUXILIAR DE ELETRICISTA COM ENCARGOS COMPLEMENTARES</t>
  </si>
  <si>
    <t>1.11. 101548 - ISOLADOR, TIPO ROLDANA, PARA BAIXA TENSÃO - FORNECIMENTO E INSTALAÇÃO. AF_07/2020 (UN)</t>
  </si>
  <si>
    <t>00003398</t>
  </si>
  <si>
    <t>ISOLADOR DE PORCELANA, TIPO ROLDANA, DIMENSOES DE *72* X *72* MM, PARA USO EM BAIXA TENSAO</t>
  </si>
  <si>
    <t>88264</t>
  </si>
  <si>
    <t>ELETRICISTA COM ENCARGOS COMPLEMENTARES</t>
  </si>
  <si>
    <t>1.12. UFSB-101550 - CONECTOR PERFURANTE, PARA REDES AÉREAS DE DISTRIBUIÇÃO DE ENERGIA ELÉTRICA DE BAIXA TENSÃO - FORNECIMENTO E INSTALAÇÃO. AF_07/2020 (UN)</t>
  </si>
  <si>
    <t>11558</t>
  </si>
  <si>
    <t>CONECTOR PERFURANTE REDE SUBTERRANEA TENSAO 6,0/1KV, IP-68, PRINCIPAL 35 A 120MM2, DERIVACAO 25 A 50MM2</t>
  </si>
  <si>
    <t>EMOP</t>
  </si>
  <si>
    <t>1.13. S07928 - TERMINAL DE COMPRESSÃO PARA CABO DE 35 MM2 - FORNECIMENTO E INSTALAÇÃO (UN)</t>
  </si>
  <si>
    <t>I01577S</t>
  </si>
  <si>
    <t>Terminal a compressao em cobre estanhado para cabo 35 mm2, 1 furo e 1 compressao, para parafuso de fixacao m8</t>
  </si>
  <si>
    <t>I02436S</t>
  </si>
  <si>
    <t>Eletricista (horista)</t>
  </si>
  <si>
    <t>S10552</t>
  </si>
  <si>
    <t>Encargos Complementares - Eletricista</t>
  </si>
  <si>
    <t>I07880</t>
  </si>
  <si>
    <t>Alicate de compressão para terminais de compressão de cabos com seção até 120mm2</t>
  </si>
  <si>
    <t>1.14. UFSB-S07930 - TERMINAL DE COMPRESSÃO PARA CABO DE 120 MM2 - FORNECIMENTO E INSTALAÇÃO (UN)</t>
  </si>
  <si>
    <t>00001581</t>
  </si>
  <si>
    <t>TERMINAL A COMPRESSAO EM COBRE ESTANHADO PARA CABO 120 MM2, 1 FURO E 1 COMPRESSAO, PARA PARAFUSO DE FIXACAO M12</t>
  </si>
  <si>
    <t>1.15. S07923 - TERMINAL DE COMPRESSÃO PARA CABO DE 50 MM2 - FORNECIMENTO E INSTALAÇÃO (UN)</t>
  </si>
  <si>
    <t>I01578S</t>
  </si>
  <si>
    <t>Terminal a compressao em cobre estanhado para cabo 50 mm2, 1 furo e 1 compressao, para parafuso de fixacao m8</t>
  </si>
  <si>
    <t>1.16. S07924 - TERMINAL DE COMPRESSÃO PARA CABO DE 95 MM2 - FORNECIMENTO E INSTALAÇÃO (UN)</t>
  </si>
  <si>
    <t>I01580S</t>
  </si>
  <si>
    <t>Terminal a compressao em cobre estanhado para cabo 95 mm2, 1 furo e 1 compressao, para parafuso de fixacao m12</t>
  </si>
  <si>
    <t>1.17. UFSB-101873 - QUADRO DE DISTRIBUICAO COM BARRAMENTO TRIFASICO 250A, DE SOBREPOR, EM CHAPA DE ACO GALVANIZADO, PARA 12 DISJUNTORES - FORNECIMENTO E INSTALAÇÃO. (UN)</t>
  </si>
  <si>
    <t>00039756</t>
  </si>
  <si>
    <t>QUADRO DE DISTRIBUICAO COM BARRAMENTO TRIFASICO, DE SOBREPOR, EM CHAPA DE ACO GALVANIZADO, PARA 12 DISJUNTORES DIN, 100 A</t>
  </si>
  <si>
    <t>1.18. 103328 - ALVENARIA DE VEDAÇÃO DE BLOCOS CERÂMICOS FURADOS NA HORIZONTAL DE 9X19X19 CM (ESPESSURA 9 CM) E ARGAMASSA DE ASSENTAMENTO COM PREPARO EM BETONEIRA. AF_12/2021 (M2)</t>
  </si>
  <si>
    <t>00007271</t>
  </si>
  <si>
    <t>BLOCO CERAMICO / TIJOLO VAZADO PARA ALVENARIA DE VEDACAO, 8 FUROS NA HORIZONTAL, DE 9 X 19 X 19 CM (L XA X C)</t>
  </si>
  <si>
    <t>00037395</t>
  </si>
  <si>
    <t>PINO DE ACO COM FURO, HASTE = 27 MM (ACAO DIRETA)</t>
  </si>
  <si>
    <t>CENTO</t>
  </si>
  <si>
    <t>00034557</t>
  </si>
  <si>
    <t>TELA DE ACO SOLDADA GALVANIZADA/ZINCADA PARA ALVENARIA, FIO D = *1,20 A 1,70* MM, MALHA 15 X 15 MM, (C X L) *50 X 7,5* CM</t>
  </si>
  <si>
    <t>87292</t>
  </si>
  <si>
    <t>ARGAMASSA TRAÇO 1:2:8 (EM VOLUME DE CIMENTO, CAL E AREIA MÉDIA ÚMIDA) PARA EMBOÇO/MASSA ÚNICA/ASSENTAMENTO DE ALVENARIA DE VEDAÇÃO, PREPARO MECÂNICO COM BETONEIRA 400 L. AF_08/2019</t>
  </si>
  <si>
    <t>1.19. 87893 - CHAPISCO APLICADO EM ALVENARIA (SEM PRESENÇA DE VÃOS) E ESTRUTURAS DE CONCRETO DE FACHADA, COM COLHER DE PEDREIRO. ARGAMASSA TRAÇO 1:3 COM PREPARO MANUAL. AF_06/2014 (M2)</t>
  </si>
  <si>
    <t>87377</t>
  </si>
  <si>
    <t>ARGAMASSA TRAÇO 1:3 (EM VOLUME DE CIMENTO E AREIA GROSSA ÚMIDA) PARA CHAPISCO CONVENCIONAL, PREPARO MANUAL. AF_08/2019</t>
  </si>
  <si>
    <t>1.20. 87794 - EMBOÇO OU MASSA ÚNICA EM ARGAMASSA TRAÇO 1:2:8, PREPARO MANUAL, APLICADA MANUALMENTE EM PANOS CEGOS DE FACHADA (SEM PRESENÇA DE VÃOS), ESPESSURA DE 25 MM. AF_09/2022 (M2)</t>
  </si>
  <si>
    <t>00037411</t>
  </si>
  <si>
    <t>TELA DE ACO SOLDADA GALVANIZADA/ZINCADA PARA ALVENARIA, FIO D = *1,24 MM, MALHA 25 X 25 MM</t>
  </si>
  <si>
    <t>87369</t>
  </si>
  <si>
    <t>ARGAMASSA TRAÇO 1:2:8 (EM VOLUME DE CIMENTO, CAL E AREIA MÉDIA ÚMIDA) PARA EMBOÇO/MASSA ÚNICA/ASSENTAMENTO DE ALVENARIA DE VEDAÇÃO, PREPARO MANUAL. AF_08/2019</t>
  </si>
  <si>
    <t>1.21. ED-49311 - ELETRODUTO DE PVC RÍGIDO ROSCÁVEL, DN 40 MM (1.1/2"), INCLUSIVE CONEXÕES, SUPORTES E FIXAÇÃO (M)</t>
  </si>
  <si>
    <t>MATERIAIS</t>
  </si>
  <si>
    <t>CONSUMO</t>
  </si>
  <si>
    <t>VALOR UNITÁRIO</t>
  </si>
  <si>
    <t>CUSTO UNITÁRIO</t>
  </si>
  <si>
    <t>MATED-11840</t>
  </si>
  <si>
    <t>ELETRODUTO RÍGIDO ( MATERIAL: PVC|TIPO: ROSCÁVEL|DIÂMETRO: 1.1/2")</t>
  </si>
  <si>
    <t>TOTAL MATERIAIS:</t>
  </si>
  <si>
    <t>SERVIÇOS</t>
  </si>
  <si>
    <t>ED-50362</t>
  </si>
  <si>
    <t>AJUDANTE DE ELETRICISTA COM ENCARGOS COMPLEMENTARES</t>
  </si>
  <si>
    <t>hora</t>
  </si>
  <si>
    <t>ED-50373</t>
  </si>
  <si>
    <t>TOTAL SERVIÇOS:</t>
  </si>
  <si>
    <t>Custo Direto Total:</t>
  </si>
  <si>
    <t>1.22. ED-49313 - ELETRODUTO DE PVC RÍGIDO ROSCÁVEL, DN 60 MM (2.1/2"), INCLUSIVE CONEXÕES, SUPORTES E FIXAÇÃO (M)</t>
  </si>
  <si>
    <t>MATED-11842</t>
  </si>
  <si>
    <t>ELETRODUTO RÍGIDO ( MATERIAL: PVC|TIPO: ROSCÁVEL|DIÂMETRO: 2.1/2")</t>
  </si>
  <si>
    <t>1.23. S07894 - CABEÇOTE DE ALUMÍNIO DE 2 1/2" (UN)</t>
  </si>
  <si>
    <t>I03543</t>
  </si>
  <si>
    <t>Cabeçote de alumínio de 2 1/2"</t>
  </si>
  <si>
    <t>Un</t>
  </si>
  <si>
    <t>1.24. S09043 - CABEÇOTE DE ALUMÍNIO DE 1 1/2" (UN)</t>
  </si>
  <si>
    <t>I03837</t>
  </si>
  <si>
    <t>Cabeçote de alumínio de 1 1/2"</t>
  </si>
  <si>
    <t>1.25. UFSB-101883 - QUADRO DE DISTRIBUIÇÃO DE EMBUTIR, EM CHAPA DE AÇO, PARA ATÉ 12 DISJUNTORES, COM BARRAMENTO TRIFÁSICO DE 500A - FORNECIMENTO E INSTALAÇÃO. (UN)</t>
  </si>
  <si>
    <t>I02527</t>
  </si>
  <si>
    <t>Quadro de distribuição de embutir em chapa de aço, p/até 12 disjuntores c/barramento, padrão DIN, ref.904301, Cemar ou similar</t>
  </si>
  <si>
    <t>87367</t>
  </si>
  <si>
    <t>ARGAMASSA TRAÇO 1:1:6 (EM VOLUME DE CIMENTO, CAL E AREIA MÉDIA ÚMIDA) PARA EMBOÇO/MASSA ÚNICA/ASSENTAMENTO DE ALVENARIA DE VEDAÇÃO, PREPARO MANUAL. AF_08/2019</t>
  </si>
  <si>
    <t>1.26. 92994 - CABO DE COBRE FLEXÍVEL ISOLADO, 120 MM², ANTI-CHAMA 0,6/1,0 KV, PARA REDE ENTERRADA DE DISTRIBUIÇÃO DE ENERGIA ELÉTRICA - FORNECIMENTO E INSTALAÇÃO. AF_12/2021 (M)</t>
  </si>
  <si>
    <t>00001017</t>
  </si>
  <si>
    <t>CABO DE COBRE, FLEXIVEL, CLASSE 4 OU 5, ISOLACAO EM PVC/A, ANTICHAMA BWF-B, COBERTURA PVC-ST1, ANTICHAMA BWF-B, 1 CONDUTOR, 0,6/1 KV, SECAO NOMINAL 120 MM2</t>
  </si>
  <si>
    <t>00021127</t>
  </si>
  <si>
    <t>FITA ISOLANTE ADESIVA ANTICHAMA, USO ATE 750 V, EM ROLO DE 19 MM X 5 M</t>
  </si>
  <si>
    <t>1.27. 92992 - CABO DE COBRE FLEXÍVEL ISOLADO, 95 MM², ANTI-CHAMA 0,6/1,0 KV, PARA REDE ENTERRADA DE DISTRIBUIÇÃO DE ENERGIA ELÉTRICA - FORNECIMENTO E INSTALAÇÃO. AF_12/2021 (M)</t>
  </si>
  <si>
    <t>00000998</t>
  </si>
  <si>
    <t>CABO DE COBRE, FLEXIVEL, CLASSE 4 OU 5, ISOLACAO EM PVC/A, ANTICHAMA BWF-B, COBERTURA PVC-ST1, ANTICHAMA BWF-B, 1 CONDUTOR, 0,6/1 KV, SECAO NOMINAL 95 MM2</t>
  </si>
  <si>
    <t>1.28. 92988 - CABO DE COBRE FLEXÍVEL ISOLADO, 50 MM², ANTI-CHAMA 0,6/1,0 KV, PARA REDE ENTERRADA DE DISTRIBUIÇÃO DE ENERGIA ELÉTRICA - FORNECIMENTO E INSTALAÇÃO. AF_12/2021 (M)</t>
  </si>
  <si>
    <t>00001018</t>
  </si>
  <si>
    <t>CABO DE COBRE, FLEXIVEL, CLASSE 4 OU 5, ISOLACAO EM PVC/A, ANTICHAMA BWF-B, COBERTURA PVC-ST1, ANTICHAMA BWF-B, 1 CONDUTOR, 0,6/1 KV, SECAO NOMINAL 50 MM2</t>
  </si>
  <si>
    <t>1.29. 92986 - CABO DE COBRE FLEXÍVEL ISOLADO, 35 MM², ANTI-CHAMA 0,6/1,0 KV, PARA REDE ENTERRADA DE DISTRIBUIÇÃO DE ENERGIA ELÉTRICA - FORNECIMENTO E INSTALAÇÃO. AF_12/2021 (M)</t>
  </si>
  <si>
    <t>00001019</t>
  </si>
  <si>
    <t>CABO DE COBRE, FLEXIVEL, CLASSE 4 OU 5, ISOLACAO EM PVC/A, ANTICHAMA BWF-B, COBERTURA PVC-ST1, ANTICHAMA BWF-B, 1 CONDUTOR, 0,6/1 KV, SECAO NOMINAL 35 MM2</t>
  </si>
  <si>
    <t>1.30. UFSB-101568 - CABO DE COBRE TÊMPERA MOLE OU ALUMÍNIO LIGA 1350, 3X1X120+70MM², CLASSE 2, COM ISOLAÇÃO EM COMPOSTO TERMOFIXO XLPE 90°C E IDENTIFICAÇÃO POR COR, LETRA. NÚMERO OU FRISO. CONDUTOR NEUTRO DE SUSTENTAÇÃO (CAL = ALUMÍNIO LIGA) - FORNECIMENTO E INSTALAÇÃO. (M)</t>
  </si>
  <si>
    <t>I04617</t>
  </si>
  <si>
    <t>Cabo de aluminio 0,6/1kv multiplexados 3x1x120 +70mm²</t>
  </si>
  <si>
    <t>1.31. UFSB-92986 - CABO DE COBRE TÊMPERA MOLE OU ALUMÍNIO LIGA 1350, 3X1X35+35MM², CLASSE 2, COM ISOLAÇÃO EM COMPOSTO TERMOFIXO XLPE 90°C E IDENTIFICAÇÃO POR COR, LETRA. NÚMERO OU FRISO. CONDUTOR NEUTRO DE SUSTENTAÇÃO (CAL = ALUMÍNIO LIGA) - FORNECIMENTO E INSTALAÇÃO. (M)</t>
  </si>
  <si>
    <t>I04618</t>
  </si>
  <si>
    <t>Cabo de aluminio 0,6/1kv multiplexados 3x1x35 +35mm²</t>
  </si>
  <si>
    <t>1.32. S03334 - FORNECIMENTO DE ALÇA PREFORMADA PARA CABO MULTIPLEX 70 MM2 (UN)</t>
  </si>
  <si>
    <t>I02667</t>
  </si>
  <si>
    <t>Alça preformada para cabo multiplex 70 mm2</t>
  </si>
  <si>
    <t>1.33. CSG-ENTR-01 - FORNECIMENTO DE ALÇA PREFORMADA PARA CABO MULTIPLEX 35 MM2 - FORNECIMENTO E INSTALAÇÃO. (UN)</t>
  </si>
  <si>
    <t>I02668</t>
  </si>
  <si>
    <t>Alça preformada para cabo multiplex 35 mm2</t>
  </si>
  <si>
    <t>1.34. S09067 - DISJUNTOR TERMOMAGNÉTICO TRIPOLAR 200 A COM CAIXA MOLDADA 10 KA (UN)</t>
  </si>
  <si>
    <t>I09349</t>
  </si>
  <si>
    <t>Disjuntor termomagnético tripolar 200 A com caixa moldada 10 kA</t>
  </si>
  <si>
    <t>1.35. S09034 - DISJUNTOR TERMOMAGNÉTICO TRIPOLAR 150 A COM CAIXA MOLDADA 10 KA (UN)</t>
  </si>
  <si>
    <t>I09324</t>
  </si>
  <si>
    <t>Disjuntor termomagnético tripolar 150 A, com caixa moldada 10KA</t>
  </si>
  <si>
    <t>1.36. I09294 - DISJUNTOR TERMOMAGNÉTICO TRIPOLAR 80 A COM CAIXA MOLDADA 10 KA (UN)</t>
  </si>
  <si>
    <t>Disjuntor termomagnético tripolar 80 A com caixa moldada 10 kA</t>
  </si>
  <si>
    <t>VALOR (R$)</t>
  </si>
  <si>
    <t>MÊS 1</t>
  </si>
  <si>
    <t>Total parcela</t>
  </si>
  <si>
    <t>B.D.I. - Construção e Manutenção de Estações e Redes de Distribuição de Energia Elétrica</t>
  </si>
  <si>
    <t>CONFORME ACÓRDÃO Nº 2622/2013 – TCU</t>
  </si>
  <si>
    <t>%</t>
  </si>
  <si>
    <t>ADMINISTRAÇÃO CENTRAL :</t>
  </si>
  <si>
    <t>AC =</t>
  </si>
  <si>
    <t xml:space="preserve"> 1+AC+S+R+G:</t>
  </si>
  <si>
    <t>DESPESAS FINANCEIRAS :</t>
  </si>
  <si>
    <t>DF =</t>
  </si>
  <si>
    <t>1 + DF:</t>
  </si>
  <si>
    <t>RISCOS:</t>
  </si>
  <si>
    <t>R =</t>
  </si>
  <si>
    <t>1 + L :</t>
  </si>
  <si>
    <t>SEGUROS E GARANTIAS:</t>
  </si>
  <si>
    <t>S+G=</t>
  </si>
  <si>
    <t>TRIBUTOS :</t>
  </si>
  <si>
    <t>T =</t>
  </si>
  <si>
    <t>1 - T :</t>
  </si>
  <si>
    <t>pis:</t>
  </si>
  <si>
    <t>cofins:</t>
  </si>
  <si>
    <t>contribuição inss:</t>
  </si>
  <si>
    <t>iss:</t>
  </si>
  <si>
    <t>LUCRO BRUTO :</t>
  </si>
  <si>
    <t>L =</t>
  </si>
  <si>
    <t>B.D.I.:</t>
  </si>
  <si>
    <t>B.D.I. DIFERENCIADO</t>
  </si>
  <si>
    <r>
      <rPr>
        <sz val="11"/>
        <color rgb="FF000000"/>
        <rFont val="Arial"/>
        <family val="2"/>
      </rPr>
      <t>DATABASE:</t>
    </r>
    <r>
      <rPr>
        <b/>
        <sz val="11"/>
        <color rgb="FF000000"/>
        <rFont val="Arial"/>
        <family val="2"/>
      </rPr>
      <t xml:space="preserve"> SINAPI 2022/09 SEM DESONERAÇÃO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</si>
</sst>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##,###,##0.00"/>
    <numFmt numFmtId="165" formatCode="#,##0.00000000"/>
    <numFmt numFmtId="166" formatCode="#,##0.000000"/>
    <numFmt numFmtId="167" formatCode="#,##0.0000"/>
    <numFmt numFmtId="168" formatCode="#,##0.0000000"/>
    <numFmt numFmtId="169" formatCode="#,##0.00%"/>
    <numFmt numFmtId="170" formatCode="#,##0.00\'\ %\'"/>
    <numFmt numFmtId="171" formatCode="0.0000"/>
    <numFmt numFmtId="172" formatCode="#,##0.000"/>
  </numFmts>
  <fonts count="20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9"/>
      <color rgb="FF000000"/>
      <name val="SansSerif"/>
      <family val="2"/>
    </font>
    <font>
      <b/>
      <sz val="5"/>
      <color rgb="FF000000"/>
      <name val="SansSerif"/>
      <family val="2"/>
    </font>
    <font>
      <sz val="6"/>
      <color rgb="FF000000"/>
      <name val="SansSerif"/>
      <family val="2"/>
    </font>
    <font>
      <sz val="7"/>
      <color rgb="FF000000"/>
      <name val="SansSerif"/>
      <family val="2"/>
    </font>
    <font>
      <sz val="7"/>
      <color rgb="FF000000"/>
      <name val="Arial"/>
      <family val="2"/>
    </font>
    <font>
      <sz val="5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Arial Narrow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2" fillId="42" borderId="1"/>
    <xf numFmtId="0" fontId="11" fillId="42" borderId="1"/>
    <xf numFmtId="43" fontId="11" fillId="42" borderId="1" applyFont="0" applyFill="0" applyBorder="0" applyAlignment="0" applyProtection="0"/>
    <xf numFmtId="9" fontId="11" fillId="42" borderId="1" applyFont="0" applyFill="0" applyBorder="0" applyAlignment="0" applyProtection="0"/>
  </cellStyleXfs>
  <cellXfs count="88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0" fontId="0" fillId="14" borderId="1" xfId="0" applyFill="1" applyBorder="1" applyAlignment="1" applyProtection="1">
      <alignment wrapText="1"/>
      <protection locked="0"/>
    </xf>
    <xf numFmtId="0" fontId="4" fillId="20" borderId="2" xfId="0" applyFont="1" applyFill="1" applyBorder="1" applyAlignment="1">
      <alignment horizontal="center" vertical="center" wrapText="1"/>
    </xf>
    <xf numFmtId="0" fontId="7" fillId="21" borderId="2" xfId="0" applyFont="1" applyFill="1" applyBorder="1" applyAlignment="1">
      <alignment horizontal="center" vertical="top" wrapText="1"/>
    </xf>
    <xf numFmtId="0" fontId="7" fillId="22" borderId="2" xfId="0" applyFont="1" applyFill="1" applyBorder="1" applyAlignment="1">
      <alignment horizontal="justify" vertical="top" wrapText="1"/>
    </xf>
    <xf numFmtId="165" fontId="7" fillId="23" borderId="2" xfId="0" applyNumberFormat="1" applyFont="1" applyFill="1" applyBorder="1" applyAlignment="1">
      <alignment horizontal="right" vertical="top" wrapText="1"/>
    </xf>
    <xf numFmtId="4" fontId="7" fillId="24" borderId="2" xfId="0" applyNumberFormat="1" applyFont="1" applyFill="1" applyBorder="1" applyAlignment="1">
      <alignment horizontal="right" vertical="top" wrapText="1"/>
    </xf>
    <xf numFmtId="4" fontId="6" fillId="26" borderId="2" xfId="0" applyNumberFormat="1" applyFont="1" applyFill="1" applyBorder="1" applyAlignment="1">
      <alignment horizontal="right" vertical="top" wrapText="1"/>
    </xf>
    <xf numFmtId="166" fontId="7" fillId="28" borderId="2" xfId="0" applyNumberFormat="1" applyFont="1" applyFill="1" applyBorder="1" applyAlignment="1">
      <alignment horizontal="right" vertical="top" wrapText="1"/>
    </xf>
    <xf numFmtId="167" fontId="7" fillId="29" borderId="2" xfId="0" applyNumberFormat="1" applyFont="1" applyFill="1" applyBorder="1" applyAlignment="1">
      <alignment horizontal="right" vertical="top" wrapText="1"/>
    </xf>
    <xf numFmtId="168" fontId="3" fillId="31" borderId="2" xfId="0" applyNumberFormat="1" applyFont="1" applyFill="1" applyBorder="1" applyAlignment="1">
      <alignment horizontal="center" vertical="center" wrapText="1"/>
    </xf>
    <xf numFmtId="168" fontId="3" fillId="33" borderId="2" xfId="0" applyNumberFormat="1" applyFont="1" applyFill="1" applyBorder="1" applyAlignment="1">
      <alignment horizontal="right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8" fillId="35" borderId="2" xfId="0" applyFont="1" applyFill="1" applyBorder="1" applyAlignment="1">
      <alignment horizontal="center" vertical="center" wrapText="1"/>
    </xf>
    <xf numFmtId="169" fontId="10" fillId="39" borderId="3" xfId="0" applyNumberFormat="1" applyFont="1" applyFill="1" applyBorder="1" applyAlignment="1">
      <alignment horizontal="right" vertical="center" wrapText="1"/>
    </xf>
    <xf numFmtId="170" fontId="4" fillId="40" borderId="3" xfId="0" applyNumberFormat="1" applyFont="1" applyFill="1" applyBorder="1" applyAlignment="1">
      <alignment horizontal="right" vertical="center" wrapText="1"/>
    </xf>
    <xf numFmtId="4" fontId="9" fillId="41" borderId="2" xfId="0" applyNumberFormat="1" applyFont="1" applyFill="1" applyBorder="1" applyAlignment="1">
      <alignment horizontal="right" vertical="center" wrapText="1"/>
    </xf>
    <xf numFmtId="4" fontId="1" fillId="42" borderId="2" xfId="0" applyNumberFormat="1" applyFont="1" applyFill="1" applyBorder="1" applyAlignment="1">
      <alignment horizontal="right" vertical="center" wrapText="1"/>
    </xf>
    <xf numFmtId="0" fontId="0" fillId="43" borderId="4" xfId="0" applyFill="1" applyBorder="1" applyAlignment="1" applyProtection="1">
      <alignment wrapText="1"/>
      <protection locked="0"/>
    </xf>
    <xf numFmtId="0" fontId="0" fillId="44" borderId="5" xfId="0" applyFill="1" applyBorder="1" applyAlignment="1" applyProtection="1">
      <alignment wrapText="1"/>
      <protection locked="0"/>
    </xf>
    <xf numFmtId="4" fontId="9" fillId="46" borderId="3" xfId="0" applyNumberFormat="1" applyFont="1" applyFill="1" applyBorder="1" applyAlignment="1">
      <alignment horizontal="right" vertical="center" wrapText="1"/>
    </xf>
    <xf numFmtId="0" fontId="0" fillId="47" borderId="7" xfId="0" applyFill="1" applyBorder="1" applyAlignment="1" applyProtection="1">
      <alignment wrapText="1"/>
      <protection locked="0"/>
    </xf>
    <xf numFmtId="0" fontId="0" fillId="48" borderId="8" xfId="0" applyFill="1" applyBorder="1" applyAlignment="1" applyProtection="1">
      <alignment wrapText="1"/>
      <protection locked="0"/>
    </xf>
    <xf numFmtId="0" fontId="11" fillId="42" borderId="1" xfId="2"/>
    <xf numFmtId="0" fontId="13" fillId="42" borderId="12" xfId="1" applyFont="1" applyBorder="1"/>
    <xf numFmtId="43" fontId="14" fillId="42" borderId="1" xfId="3" applyFont="1" applyBorder="1" applyAlignment="1">
      <alignment horizontal="center"/>
    </xf>
    <xf numFmtId="4" fontId="14" fillId="42" borderId="1" xfId="3" applyNumberFormat="1" applyFont="1" applyBorder="1" applyAlignment="1">
      <alignment horizontal="center"/>
    </xf>
    <xf numFmtId="43" fontId="14" fillId="42" borderId="1" xfId="3" applyFont="1" applyBorder="1" applyAlignment="1"/>
    <xf numFmtId="43" fontId="14" fillId="42" borderId="13" xfId="3" applyFont="1" applyBorder="1" applyAlignment="1"/>
    <xf numFmtId="171" fontId="15" fillId="42" borderId="1" xfId="1" applyNumberFormat="1" applyFont="1"/>
    <xf numFmtId="0" fontId="15" fillId="42" borderId="1" xfId="1" applyFont="1"/>
    <xf numFmtId="0" fontId="15" fillId="42" borderId="13" xfId="1" applyFont="1" applyBorder="1"/>
    <xf numFmtId="0" fontId="15" fillId="42" borderId="12" xfId="1" applyFont="1" applyBorder="1"/>
    <xf numFmtId="0" fontId="15" fillId="42" borderId="1" xfId="1" applyFont="1" applyAlignment="1">
      <alignment horizontal="center"/>
    </xf>
    <xf numFmtId="171" fontId="15" fillId="42" borderId="1" xfId="1" applyNumberFormat="1" applyFont="1" applyAlignment="1">
      <alignment horizontal="right"/>
    </xf>
    <xf numFmtId="4" fontId="16" fillId="49" borderId="1" xfId="3" applyNumberFormat="1" applyFont="1" applyFill="1" applyBorder="1" applyAlignment="1">
      <alignment horizontal="center" vertical="center"/>
    </xf>
    <xf numFmtId="0" fontId="16" fillId="42" borderId="1" xfId="1" applyFont="1" applyAlignment="1">
      <alignment horizontal="right"/>
    </xf>
    <xf numFmtId="172" fontId="16" fillId="42" borderId="13" xfId="3" applyNumberFormat="1" applyFont="1" applyFill="1" applyBorder="1" applyAlignment="1">
      <alignment horizontal="center"/>
    </xf>
    <xf numFmtId="4" fontId="16" fillId="42" borderId="1" xfId="3" applyNumberFormat="1" applyFont="1" applyFill="1" applyBorder="1" applyAlignment="1">
      <alignment horizontal="center" vertical="center"/>
    </xf>
    <xf numFmtId="0" fontId="15" fillId="42" borderId="12" xfId="1" applyFont="1" applyBorder="1" applyAlignment="1">
      <alignment horizontal="right"/>
    </xf>
    <xf numFmtId="0" fontId="15" fillId="42" borderId="1" xfId="1" applyFont="1" applyAlignment="1">
      <alignment horizontal="right"/>
    </xf>
    <xf numFmtId="4" fontId="15" fillId="42" borderId="13" xfId="4" applyNumberFormat="1" applyFont="1" applyFill="1" applyBorder="1" applyAlignment="1">
      <alignment horizontal="center"/>
    </xf>
    <xf numFmtId="10" fontId="15" fillId="42" borderId="13" xfId="4" applyNumberFormat="1" applyFont="1" applyFill="1" applyBorder="1" applyAlignment="1">
      <alignment horizontal="center"/>
    </xf>
    <xf numFmtId="0" fontId="15" fillId="42" borderId="14" xfId="1" applyFont="1" applyBorder="1"/>
    <xf numFmtId="171" fontId="17" fillId="42" borderId="15" xfId="1" applyNumberFormat="1" applyFont="1" applyBorder="1" applyAlignment="1">
      <alignment horizontal="right"/>
    </xf>
    <xf numFmtId="10" fontId="13" fillId="42" borderId="15" xfId="4" applyNumberFormat="1" applyFont="1" applyFill="1" applyBorder="1" applyAlignment="1">
      <alignment horizontal="center"/>
    </xf>
    <xf numFmtId="0" fontId="15" fillId="42" borderId="15" xfId="1" applyFont="1" applyBorder="1"/>
    <xf numFmtId="0" fontId="15" fillId="42" borderId="16" xfId="1" applyFont="1" applyBorder="1"/>
    <xf numFmtId="43" fontId="0" fillId="42" borderId="1" xfId="3" applyFont="1"/>
    <xf numFmtId="43" fontId="11" fillId="42" borderId="1" xfId="2" applyNumberFormat="1"/>
    <xf numFmtId="0" fontId="18" fillId="15" borderId="1" xfId="0" applyFont="1" applyFill="1" applyBorder="1" applyAlignment="1">
      <alignment horizontal="left" vertical="center" wrapText="1"/>
    </xf>
    <xf numFmtId="0" fontId="19" fillId="15" borderId="1" xfId="0" applyFont="1" applyFill="1" applyBorder="1" applyAlignment="1">
      <alignment horizontal="left" vertical="center" wrapText="1"/>
    </xf>
    <xf numFmtId="4" fontId="19" fillId="16" borderId="1" xfId="0" applyNumberFormat="1" applyFont="1" applyFill="1" applyBorder="1" applyAlignment="1">
      <alignment horizontal="right" vertical="center" wrapText="1"/>
    </xf>
    <xf numFmtId="0" fontId="19" fillId="13" borderId="1" xfId="0" applyFont="1" applyFill="1" applyBorder="1" applyAlignment="1">
      <alignment horizontal="right" vertical="center" wrapText="1"/>
    </xf>
    <xf numFmtId="0" fontId="19" fillId="15" borderId="1" xfId="0" applyFont="1" applyFill="1" applyBorder="1" applyAlignment="1">
      <alignment horizontal="right" vertical="center" wrapText="1"/>
    </xf>
    <xf numFmtId="0" fontId="0" fillId="14" borderId="1" xfId="0" applyFill="1" applyBorder="1" applyAlignment="1" applyProtection="1">
      <alignment wrapText="1"/>
      <protection locked="0"/>
    </xf>
    <xf numFmtId="0" fontId="19" fillId="15" borderId="1" xfId="0" applyFont="1" applyFill="1" applyBorder="1" applyAlignment="1">
      <alignment horizontal="left" vertical="center" wrapText="1"/>
    </xf>
    <xf numFmtId="0" fontId="18" fillId="15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3" fillId="42" borderId="9" xfId="1" applyFont="1" applyBorder="1" applyAlignment="1">
      <alignment horizontal="left" wrapText="1"/>
    </xf>
    <xf numFmtId="0" fontId="13" fillId="42" borderId="10" xfId="1" applyFont="1" applyBorder="1" applyAlignment="1">
      <alignment horizontal="left" wrapText="1"/>
    </xf>
    <xf numFmtId="0" fontId="13" fillId="42" borderId="11" xfId="1" applyFont="1" applyBorder="1" applyAlignment="1">
      <alignment horizontal="left" wrapText="1"/>
    </xf>
    <xf numFmtId="0" fontId="6" fillId="19" borderId="2" xfId="0" applyFont="1" applyFill="1" applyBorder="1" applyAlignment="1">
      <alignment horizontal="left" vertical="center" wrapText="1"/>
    </xf>
    <xf numFmtId="0" fontId="6" fillId="25" borderId="2" xfId="0" applyFont="1" applyFill="1" applyBorder="1" applyAlignment="1">
      <alignment horizontal="right" vertical="top" wrapText="1"/>
    </xf>
    <xf numFmtId="0" fontId="2" fillId="27" borderId="2" xfId="0" applyFont="1" applyFill="1" applyBorder="1" applyAlignment="1">
      <alignment horizontal="right" vertical="center" wrapText="1"/>
    </xf>
    <xf numFmtId="0" fontId="5" fillId="17" borderId="1" xfId="0" applyFont="1" applyFill="1" applyBorder="1" applyAlignment="1">
      <alignment horizontal="left" vertical="top" wrapText="1"/>
    </xf>
    <xf numFmtId="0" fontId="1" fillId="18" borderId="2" xfId="0" applyFont="1" applyFill="1" applyBorder="1" applyAlignment="1">
      <alignment horizontal="left" vertical="center" wrapText="1"/>
    </xf>
    <xf numFmtId="0" fontId="2" fillId="30" borderId="2" xfId="0" applyFont="1" applyFill="1" applyBorder="1" applyAlignment="1">
      <alignment horizontal="left" vertical="center" wrapText="1"/>
    </xf>
    <xf numFmtId="0" fontId="4" fillId="32" borderId="2" xfId="0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4" fontId="7" fillId="45" borderId="6" xfId="0" applyNumberFormat="1" applyFont="1" applyFill="1" applyBorder="1" applyAlignment="1">
      <alignment horizontal="right" vertical="center" wrapText="1"/>
    </xf>
    <xf numFmtId="4" fontId="9" fillId="41" borderId="2" xfId="0" applyNumberFormat="1" applyFont="1" applyFill="1" applyBorder="1" applyAlignment="1">
      <alignment horizontal="right" vertical="center" wrapText="1"/>
    </xf>
    <xf numFmtId="0" fontId="8" fillId="36" borderId="2" xfId="0" applyFont="1" applyFill="1" applyBorder="1" applyAlignment="1">
      <alignment horizontal="left" vertical="center" wrapText="1"/>
    </xf>
    <xf numFmtId="0" fontId="9" fillId="37" borderId="2" xfId="0" applyFont="1" applyFill="1" applyBorder="1" applyAlignment="1">
      <alignment horizontal="left" vertical="center" wrapText="1"/>
    </xf>
    <xf numFmtId="4" fontId="9" fillId="38" borderId="2" xfId="0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" xfId="2"/>
    <cellStyle name="Normal 2 2" xfId="1"/>
    <cellStyle name="Porcentagem 2" xfId="4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228600</xdr:colOff>
      <xdr:row>3</xdr:row>
      <xdr:rowOff>19050</xdr:rowOff>
    </xdr:to>
    <xdr:pic>
      <xdr:nvPicPr>
        <xdr:cNvPr id="1174828305" name="Picture">
          <a:extLst>
            <a:ext uri="{FF2B5EF4-FFF2-40B4-BE49-F238E27FC236}">
              <a16:creationId xmlns:a16="http://schemas.microsoft.com/office/drawing/2014/main" xmlns="" id="{00000000-0008-0000-0000-00001175064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9050"/>
          <a:ext cx="7686675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331202026" name="Picture">
          <a:extLst>
            <a:ext uri="{FF2B5EF4-FFF2-40B4-BE49-F238E27FC236}">
              <a16:creationId xmlns:a16="http://schemas.microsoft.com/office/drawing/2014/main" xmlns="" id="{00000000-0008-0000-0100-0000EABDBD1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1754401390" name="Picture">
          <a:extLst>
            <a:ext uri="{FF2B5EF4-FFF2-40B4-BE49-F238E27FC236}">
              <a16:creationId xmlns:a16="http://schemas.microsoft.com/office/drawing/2014/main" xmlns="" id="{00000000-0008-0000-0300-00006E0A926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pic>
      <xdr:nvPicPr>
        <xdr:cNvPr id="380124292" name="Picture">
          <a:extLst>
            <a:ext uri="{FF2B5EF4-FFF2-40B4-BE49-F238E27FC236}">
              <a16:creationId xmlns:a16="http://schemas.microsoft.com/office/drawing/2014/main" xmlns="" id="{00000000-0008-0000-0400-0000843CA8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0"/>
  <sheetViews>
    <sheetView tabSelected="1" workbookViewId="0">
      <selection activeCell="C18" sqref="C18"/>
    </sheetView>
  </sheetViews>
  <sheetFormatPr defaultRowHeight="15"/>
  <cols>
    <col min="1" max="1" width="14.28515625" customWidth="1"/>
    <col min="2" max="2" width="62.42578125" customWidth="1"/>
    <col min="3" max="3" width="23.85546875" bestFit="1" customWidth="1"/>
    <col min="4" max="4" width="11.28515625" bestFit="1" customWidth="1"/>
    <col min="5" max="5" width="7.28515625" bestFit="1" customWidth="1"/>
  </cols>
  <sheetData>
    <row r="1" spans="1:5" ht="44.1" customHeight="1">
      <c r="A1" s="65"/>
      <c r="B1" s="65"/>
      <c r="C1" s="65"/>
      <c r="D1" s="65"/>
      <c r="E1" s="65"/>
    </row>
    <row r="2" spans="1:5" ht="21.95" customHeight="1">
      <c r="A2" s="65"/>
      <c r="B2" s="65"/>
      <c r="C2" s="65"/>
      <c r="D2" s="65"/>
      <c r="E2" s="65"/>
    </row>
    <row r="3" spans="1:5" ht="32.1" customHeight="1">
      <c r="A3" s="65"/>
      <c r="B3" s="65"/>
      <c r="C3" s="65"/>
      <c r="D3" s="65"/>
      <c r="E3" s="65"/>
    </row>
    <row r="4" spans="1:5">
      <c r="A4" s="64"/>
      <c r="B4" s="67" t="s">
        <v>377</v>
      </c>
      <c r="C4" s="67"/>
      <c r="D4" s="11"/>
      <c r="E4" s="11"/>
    </row>
    <row r="5" spans="1:5">
      <c r="A5" s="64"/>
      <c r="B5" s="60"/>
      <c r="C5" s="60"/>
      <c r="D5" s="11"/>
      <c r="E5" s="11"/>
    </row>
    <row r="6" spans="1:5" ht="18.75" customHeight="1">
      <c r="A6" s="61" t="s">
        <v>9</v>
      </c>
      <c r="B6" s="66" t="s">
        <v>10</v>
      </c>
      <c r="C6" s="66"/>
      <c r="D6" s="62">
        <v>94676.68</v>
      </c>
      <c r="E6" s="62">
        <v>85.561033192030976</v>
      </c>
    </row>
    <row r="7" spans="1:5" ht="18.75" customHeight="1">
      <c r="A7" s="61" t="s">
        <v>134</v>
      </c>
      <c r="B7" s="66" t="s">
        <v>135</v>
      </c>
      <c r="C7" s="66"/>
      <c r="D7" s="62">
        <v>15977.29</v>
      </c>
      <c r="E7" s="62">
        <v>14.438966807969022</v>
      </c>
    </row>
    <row r="8" spans="1:5" ht="15" customHeight="1">
      <c r="A8" s="2"/>
      <c r="B8" s="2"/>
      <c r="C8" s="63" t="s">
        <v>131</v>
      </c>
      <c r="D8" s="62">
        <v>15977.294198</v>
      </c>
      <c r="E8" s="62">
        <v>100</v>
      </c>
    </row>
    <row r="9" spans="1:5" ht="15" customHeight="1">
      <c r="A9" s="2"/>
      <c r="B9" s="2"/>
      <c r="C9" s="63" t="s">
        <v>132</v>
      </c>
      <c r="D9" s="62">
        <v>94676.68</v>
      </c>
      <c r="E9" s="2"/>
    </row>
    <row r="10" spans="1:5" ht="15" customHeight="1">
      <c r="A10" s="2"/>
      <c r="B10" s="2"/>
      <c r="C10" s="63" t="s">
        <v>133</v>
      </c>
      <c r="D10" s="62">
        <v>110653.97</v>
      </c>
      <c r="E10" s="2"/>
    </row>
  </sheetData>
  <mergeCells count="4">
    <mergeCell ref="A1:E3"/>
    <mergeCell ref="B6:C6"/>
    <mergeCell ref="B7:C7"/>
    <mergeCell ref="B4:C4"/>
  </mergeCells>
  <pageMargins left="0" right="0" top="0" bottom="0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3"/>
  <sheetViews>
    <sheetView topLeftCell="A19" workbookViewId="0">
      <selection activeCell="C10" sqref="C10"/>
    </sheetView>
  </sheetViews>
  <sheetFormatPr defaultRowHeight="1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</cols>
  <sheetData>
    <row r="1" spans="1:8" ht="98.1" customHeight="1">
      <c r="A1" s="69"/>
      <c r="B1" s="69"/>
      <c r="C1" s="69"/>
      <c r="D1" s="69"/>
      <c r="E1" s="69"/>
      <c r="F1" s="69"/>
      <c r="G1" s="69"/>
      <c r="H1" s="69"/>
    </row>
    <row r="2" spans="1:8" ht="9.9499999999999993" customHeight="1">
      <c r="A2" s="2"/>
      <c r="B2" s="70" t="s">
        <v>0</v>
      </c>
      <c r="C2" s="70"/>
      <c r="D2" s="70"/>
      <c r="E2" s="70"/>
      <c r="F2" s="70"/>
      <c r="G2" s="70"/>
      <c r="H2" s="2"/>
    </row>
    <row r="3" spans="1:8" ht="21.9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ht="20.100000000000001" customHeight="1">
      <c r="A4" s="4" t="s">
        <v>9</v>
      </c>
      <c r="B4" s="71" t="s">
        <v>10</v>
      </c>
      <c r="C4" s="71"/>
      <c r="D4" s="71"/>
      <c r="E4" s="71"/>
      <c r="F4" s="71"/>
      <c r="G4" s="71"/>
      <c r="H4" s="5">
        <v>94676.68</v>
      </c>
    </row>
    <row r="5" spans="1:8">
      <c r="A5" s="6" t="s">
        <v>11</v>
      </c>
      <c r="B5" s="7" t="s">
        <v>12</v>
      </c>
      <c r="C5" s="8" t="s">
        <v>13</v>
      </c>
      <c r="D5" s="7" t="s">
        <v>14</v>
      </c>
      <c r="E5" s="7" t="s">
        <v>15</v>
      </c>
      <c r="F5" s="9">
        <v>44</v>
      </c>
      <c r="G5" s="9">
        <v>106.95</v>
      </c>
      <c r="H5" s="10">
        <v>4705.8</v>
      </c>
    </row>
    <row r="6" spans="1:8" ht="16.5">
      <c r="A6" s="6" t="s">
        <v>16</v>
      </c>
      <c r="B6" s="7" t="s">
        <v>17</v>
      </c>
      <c r="C6" s="8" t="s">
        <v>18</v>
      </c>
      <c r="D6" s="7" t="s">
        <v>14</v>
      </c>
      <c r="E6" s="7" t="s">
        <v>19</v>
      </c>
      <c r="F6" s="9">
        <v>1</v>
      </c>
      <c r="G6" s="9">
        <v>5992.91</v>
      </c>
      <c r="H6" s="10">
        <v>5992.91</v>
      </c>
    </row>
    <row r="7" spans="1:8">
      <c r="A7" s="6" t="s">
        <v>20</v>
      </c>
      <c r="B7" s="7" t="s">
        <v>21</v>
      </c>
      <c r="C7" s="8" t="s">
        <v>22</v>
      </c>
      <c r="D7" s="7" t="s">
        <v>14</v>
      </c>
      <c r="E7" s="7" t="s">
        <v>19</v>
      </c>
      <c r="F7" s="9">
        <v>1</v>
      </c>
      <c r="G7" s="9">
        <v>3147.04</v>
      </c>
      <c r="H7" s="10">
        <v>3147.04</v>
      </c>
    </row>
    <row r="8" spans="1:8" ht="41.25">
      <c r="A8" s="6" t="s">
        <v>23</v>
      </c>
      <c r="B8" s="7" t="s">
        <v>24</v>
      </c>
      <c r="C8" s="8" t="s">
        <v>25</v>
      </c>
      <c r="D8" s="7" t="s">
        <v>14</v>
      </c>
      <c r="E8" s="7" t="s">
        <v>26</v>
      </c>
      <c r="F8" s="9">
        <v>20</v>
      </c>
      <c r="G8" s="9">
        <v>9.6199999999999992</v>
      </c>
      <c r="H8" s="10">
        <v>192.4</v>
      </c>
    </row>
    <row r="9" spans="1:8" ht="24.75">
      <c r="A9" s="6" t="s">
        <v>27</v>
      </c>
      <c r="B9" s="7" t="s">
        <v>28</v>
      </c>
      <c r="C9" s="8" t="s">
        <v>29</v>
      </c>
      <c r="D9" s="7" t="s">
        <v>30</v>
      </c>
      <c r="E9" s="7" t="s">
        <v>31</v>
      </c>
      <c r="F9" s="9">
        <v>99</v>
      </c>
      <c r="G9" s="9">
        <v>21.96</v>
      </c>
      <c r="H9" s="10">
        <v>2174.04</v>
      </c>
    </row>
    <row r="10" spans="1:8">
      <c r="A10" s="6" t="s">
        <v>32</v>
      </c>
      <c r="B10" s="7" t="s">
        <v>33</v>
      </c>
      <c r="C10" s="8" t="s">
        <v>34</v>
      </c>
      <c r="D10" s="7" t="s">
        <v>35</v>
      </c>
      <c r="E10" s="7" t="s">
        <v>31</v>
      </c>
      <c r="F10" s="9">
        <v>5</v>
      </c>
      <c r="G10" s="9">
        <v>34.51</v>
      </c>
      <c r="H10" s="10">
        <v>172.55</v>
      </c>
    </row>
    <row r="11" spans="1:8" ht="41.25">
      <c r="A11" s="6" t="s">
        <v>36</v>
      </c>
      <c r="B11" s="7" t="s">
        <v>37</v>
      </c>
      <c r="C11" s="8" t="s">
        <v>38</v>
      </c>
      <c r="D11" s="7" t="s">
        <v>14</v>
      </c>
      <c r="E11" s="7" t="s">
        <v>26</v>
      </c>
      <c r="F11" s="9">
        <v>20</v>
      </c>
      <c r="G11" s="9">
        <v>29.27</v>
      </c>
      <c r="H11" s="10">
        <v>585.4</v>
      </c>
    </row>
    <row r="12" spans="1:8" ht="16.5">
      <c r="A12" s="6" t="s">
        <v>39</v>
      </c>
      <c r="B12" s="7" t="s">
        <v>40</v>
      </c>
      <c r="C12" s="8" t="s">
        <v>41</v>
      </c>
      <c r="D12" s="7" t="s">
        <v>42</v>
      </c>
      <c r="E12" s="7" t="s">
        <v>31</v>
      </c>
      <c r="F12" s="9">
        <v>99</v>
      </c>
      <c r="G12" s="9">
        <v>0.73</v>
      </c>
      <c r="H12" s="10">
        <v>72.27</v>
      </c>
    </row>
    <row r="13" spans="1:8" ht="24.75">
      <c r="A13" s="6" t="s">
        <v>43</v>
      </c>
      <c r="B13" s="7" t="s">
        <v>44</v>
      </c>
      <c r="C13" s="8" t="s">
        <v>45</v>
      </c>
      <c r="D13" s="7" t="s">
        <v>46</v>
      </c>
      <c r="E13" s="7" t="s">
        <v>47</v>
      </c>
      <c r="F13" s="9">
        <v>4</v>
      </c>
      <c r="G13" s="9">
        <v>267.55</v>
      </c>
      <c r="H13" s="10">
        <v>1070.2</v>
      </c>
    </row>
    <row r="14" spans="1:8" ht="24.75">
      <c r="A14" s="6" t="s">
        <v>48</v>
      </c>
      <c r="B14" s="7" t="s">
        <v>49</v>
      </c>
      <c r="C14" s="8" t="s">
        <v>50</v>
      </c>
      <c r="D14" s="7" t="s">
        <v>46</v>
      </c>
      <c r="E14" s="7" t="s">
        <v>47</v>
      </c>
      <c r="F14" s="9">
        <v>1</v>
      </c>
      <c r="G14" s="9">
        <v>8.64</v>
      </c>
      <c r="H14" s="10">
        <v>8.64</v>
      </c>
    </row>
    <row r="15" spans="1:8" ht="16.5">
      <c r="A15" s="6" t="s">
        <v>51</v>
      </c>
      <c r="B15" s="7" t="s">
        <v>52</v>
      </c>
      <c r="C15" s="8" t="s">
        <v>53</v>
      </c>
      <c r="D15" s="7" t="s">
        <v>14</v>
      </c>
      <c r="E15" s="7" t="s">
        <v>47</v>
      </c>
      <c r="F15" s="9">
        <v>5</v>
      </c>
      <c r="G15" s="9">
        <v>9.52</v>
      </c>
      <c r="H15" s="10">
        <v>47.6</v>
      </c>
    </row>
    <row r="16" spans="1:8" ht="24.75">
      <c r="A16" s="6" t="s">
        <v>54</v>
      </c>
      <c r="B16" s="7" t="s">
        <v>55</v>
      </c>
      <c r="C16" s="8" t="s">
        <v>56</v>
      </c>
      <c r="D16" s="7" t="s">
        <v>46</v>
      </c>
      <c r="E16" s="7" t="s">
        <v>47</v>
      </c>
      <c r="F16" s="9">
        <v>15</v>
      </c>
      <c r="G16" s="9">
        <v>31.13</v>
      </c>
      <c r="H16" s="10">
        <v>466.95</v>
      </c>
    </row>
    <row r="17" spans="1:8" ht="16.5">
      <c r="A17" s="6" t="s">
        <v>57</v>
      </c>
      <c r="B17" s="7" t="s">
        <v>58</v>
      </c>
      <c r="C17" s="8" t="s">
        <v>59</v>
      </c>
      <c r="D17" s="7" t="s">
        <v>30</v>
      </c>
      <c r="E17" s="7" t="s">
        <v>47</v>
      </c>
      <c r="F17" s="9">
        <v>4</v>
      </c>
      <c r="G17" s="9">
        <v>4.05</v>
      </c>
      <c r="H17" s="10">
        <v>16.2</v>
      </c>
    </row>
    <row r="18" spans="1:8" ht="16.5">
      <c r="A18" s="6" t="s">
        <v>60</v>
      </c>
      <c r="B18" s="7" t="s">
        <v>61</v>
      </c>
      <c r="C18" s="8" t="s">
        <v>62</v>
      </c>
      <c r="D18" s="7" t="s">
        <v>46</v>
      </c>
      <c r="E18" s="7" t="s">
        <v>47</v>
      </c>
      <c r="F18" s="9">
        <v>4</v>
      </c>
      <c r="G18" s="9">
        <v>11.79</v>
      </c>
      <c r="H18" s="10">
        <v>47.16</v>
      </c>
    </row>
    <row r="19" spans="1:8" ht="16.5">
      <c r="A19" s="6" t="s">
        <v>63</v>
      </c>
      <c r="B19" s="7" t="s">
        <v>64</v>
      </c>
      <c r="C19" s="8" t="s">
        <v>65</v>
      </c>
      <c r="D19" s="7" t="s">
        <v>30</v>
      </c>
      <c r="E19" s="7" t="s">
        <v>47</v>
      </c>
      <c r="F19" s="9">
        <v>2</v>
      </c>
      <c r="G19" s="9">
        <v>5.98</v>
      </c>
      <c r="H19" s="10">
        <v>11.96</v>
      </c>
    </row>
    <row r="20" spans="1:8" ht="16.5">
      <c r="A20" s="6" t="s">
        <v>66</v>
      </c>
      <c r="B20" s="7" t="s">
        <v>67</v>
      </c>
      <c r="C20" s="8" t="s">
        <v>68</v>
      </c>
      <c r="D20" s="7" t="s">
        <v>30</v>
      </c>
      <c r="E20" s="7" t="s">
        <v>47</v>
      </c>
      <c r="F20" s="9">
        <v>16</v>
      </c>
      <c r="G20" s="9">
        <v>8.82</v>
      </c>
      <c r="H20" s="10">
        <v>141.12</v>
      </c>
    </row>
    <row r="21" spans="1:8" ht="24.75">
      <c r="A21" s="6" t="s">
        <v>69</v>
      </c>
      <c r="B21" s="7" t="s">
        <v>70</v>
      </c>
      <c r="C21" s="8" t="s">
        <v>71</v>
      </c>
      <c r="D21" s="7" t="s">
        <v>46</v>
      </c>
      <c r="E21" s="7" t="s">
        <v>47</v>
      </c>
      <c r="F21" s="9">
        <v>1</v>
      </c>
      <c r="G21" s="9">
        <v>486.41</v>
      </c>
      <c r="H21" s="10">
        <v>486.41</v>
      </c>
    </row>
    <row r="22" spans="1:8" ht="24.75">
      <c r="A22" s="6" t="s">
        <v>72</v>
      </c>
      <c r="B22" s="7" t="s">
        <v>73</v>
      </c>
      <c r="C22" s="8" t="s">
        <v>74</v>
      </c>
      <c r="D22" s="7" t="s">
        <v>14</v>
      </c>
      <c r="E22" s="7" t="s">
        <v>75</v>
      </c>
      <c r="F22" s="9">
        <v>6</v>
      </c>
      <c r="G22" s="9">
        <v>89.04</v>
      </c>
      <c r="H22" s="10">
        <v>534.24</v>
      </c>
    </row>
    <row r="23" spans="1:8" ht="33">
      <c r="A23" s="6" t="s">
        <v>76</v>
      </c>
      <c r="B23" s="7" t="s">
        <v>77</v>
      </c>
      <c r="C23" s="8" t="s">
        <v>78</v>
      </c>
      <c r="D23" s="7" t="s">
        <v>14</v>
      </c>
      <c r="E23" s="7" t="s">
        <v>75</v>
      </c>
      <c r="F23" s="9">
        <v>6</v>
      </c>
      <c r="G23" s="9">
        <v>7.67</v>
      </c>
      <c r="H23" s="10">
        <v>46.02</v>
      </c>
    </row>
    <row r="24" spans="1:8" ht="24.75">
      <c r="A24" s="6" t="s">
        <v>79</v>
      </c>
      <c r="B24" s="7" t="s">
        <v>80</v>
      </c>
      <c r="C24" s="8" t="s">
        <v>81</v>
      </c>
      <c r="D24" s="7" t="s">
        <v>14</v>
      </c>
      <c r="E24" s="7" t="s">
        <v>75</v>
      </c>
      <c r="F24" s="9">
        <v>6</v>
      </c>
      <c r="G24" s="9">
        <v>44.43</v>
      </c>
      <c r="H24" s="10">
        <v>266.58</v>
      </c>
    </row>
    <row r="25" spans="1:8" ht="16.5">
      <c r="A25" s="6" t="s">
        <v>82</v>
      </c>
      <c r="B25" s="7" t="s">
        <v>83</v>
      </c>
      <c r="C25" s="8" t="s">
        <v>84</v>
      </c>
      <c r="D25" s="7" t="s">
        <v>85</v>
      </c>
      <c r="E25" s="7" t="s">
        <v>31</v>
      </c>
      <c r="F25" s="9">
        <v>6</v>
      </c>
      <c r="G25" s="9">
        <v>33.590000000000003</v>
      </c>
      <c r="H25" s="10">
        <v>201.54</v>
      </c>
    </row>
    <row r="26" spans="1:8" ht="16.5">
      <c r="A26" s="6" t="s">
        <v>86</v>
      </c>
      <c r="B26" s="7" t="s">
        <v>87</v>
      </c>
      <c r="C26" s="8" t="s">
        <v>88</v>
      </c>
      <c r="D26" s="7" t="s">
        <v>85</v>
      </c>
      <c r="E26" s="7" t="s">
        <v>31</v>
      </c>
      <c r="F26" s="9">
        <v>15</v>
      </c>
      <c r="G26" s="9">
        <v>63.37</v>
      </c>
      <c r="H26" s="10">
        <v>950.55</v>
      </c>
    </row>
    <row r="27" spans="1:8">
      <c r="A27" s="6" t="s">
        <v>89</v>
      </c>
      <c r="B27" s="7" t="s">
        <v>90</v>
      </c>
      <c r="C27" s="8" t="s">
        <v>91</v>
      </c>
      <c r="D27" s="7" t="s">
        <v>30</v>
      </c>
      <c r="E27" s="7" t="s">
        <v>47</v>
      </c>
      <c r="F27" s="9">
        <v>2</v>
      </c>
      <c r="G27" s="9">
        <v>21.94</v>
      </c>
      <c r="H27" s="10">
        <v>43.88</v>
      </c>
    </row>
    <row r="28" spans="1:8">
      <c r="A28" s="6" t="s">
        <v>92</v>
      </c>
      <c r="B28" s="7" t="s">
        <v>93</v>
      </c>
      <c r="C28" s="8" t="s">
        <v>94</v>
      </c>
      <c r="D28" s="7" t="s">
        <v>30</v>
      </c>
      <c r="E28" s="7" t="s">
        <v>47</v>
      </c>
      <c r="F28" s="9">
        <v>1</v>
      </c>
      <c r="G28" s="9">
        <v>15.24</v>
      </c>
      <c r="H28" s="10">
        <v>15.24</v>
      </c>
    </row>
    <row r="29" spans="1:8" ht="24.75">
      <c r="A29" s="6" t="s">
        <v>95</v>
      </c>
      <c r="B29" s="7" t="s">
        <v>96</v>
      </c>
      <c r="C29" s="8" t="s">
        <v>97</v>
      </c>
      <c r="D29" s="7" t="s">
        <v>46</v>
      </c>
      <c r="E29" s="7" t="s">
        <v>47</v>
      </c>
      <c r="F29" s="9">
        <v>1</v>
      </c>
      <c r="G29" s="9">
        <v>548.5</v>
      </c>
      <c r="H29" s="10">
        <v>548.5</v>
      </c>
    </row>
    <row r="30" spans="1:8" ht="24.75">
      <c r="A30" s="6" t="s">
        <v>98</v>
      </c>
      <c r="B30" s="7" t="s">
        <v>99</v>
      </c>
      <c r="C30" s="8" t="s">
        <v>100</v>
      </c>
      <c r="D30" s="7" t="s">
        <v>14</v>
      </c>
      <c r="E30" s="7" t="s">
        <v>31</v>
      </c>
      <c r="F30" s="9">
        <v>34</v>
      </c>
      <c r="G30" s="9">
        <v>129.1</v>
      </c>
      <c r="H30" s="10">
        <v>4389.3999999999996</v>
      </c>
    </row>
    <row r="31" spans="1:8" ht="24.75">
      <c r="A31" s="6" t="s">
        <v>101</v>
      </c>
      <c r="B31" s="7" t="s">
        <v>102</v>
      </c>
      <c r="C31" s="8" t="s">
        <v>103</v>
      </c>
      <c r="D31" s="7" t="s">
        <v>14</v>
      </c>
      <c r="E31" s="7" t="s">
        <v>31</v>
      </c>
      <c r="F31" s="9">
        <v>634</v>
      </c>
      <c r="G31" s="9">
        <v>99.31</v>
      </c>
      <c r="H31" s="10">
        <v>62962.54</v>
      </c>
    </row>
    <row r="32" spans="1:8" ht="24.75">
      <c r="A32" s="6" t="s">
        <v>104</v>
      </c>
      <c r="B32" s="7" t="s">
        <v>105</v>
      </c>
      <c r="C32" s="8" t="s">
        <v>106</v>
      </c>
      <c r="D32" s="7" t="s">
        <v>14</v>
      </c>
      <c r="E32" s="7" t="s">
        <v>31</v>
      </c>
      <c r="F32" s="9">
        <v>8.5</v>
      </c>
      <c r="G32" s="9">
        <v>55.45</v>
      </c>
      <c r="H32" s="10">
        <v>471.33</v>
      </c>
    </row>
    <row r="33" spans="1:8" ht="24.75">
      <c r="A33" s="6" t="s">
        <v>107</v>
      </c>
      <c r="B33" s="7" t="s">
        <v>108</v>
      </c>
      <c r="C33" s="8" t="s">
        <v>109</v>
      </c>
      <c r="D33" s="7" t="s">
        <v>14</v>
      </c>
      <c r="E33" s="7" t="s">
        <v>31</v>
      </c>
      <c r="F33" s="9">
        <v>34</v>
      </c>
      <c r="G33" s="9">
        <v>38.18</v>
      </c>
      <c r="H33" s="10">
        <v>1298.1199999999999</v>
      </c>
    </row>
    <row r="34" spans="1:8" ht="41.25">
      <c r="A34" s="6" t="s">
        <v>110</v>
      </c>
      <c r="B34" s="7" t="s">
        <v>111</v>
      </c>
      <c r="C34" s="8" t="s">
        <v>112</v>
      </c>
      <c r="D34" s="7" t="s">
        <v>46</v>
      </c>
      <c r="E34" s="7" t="s">
        <v>31</v>
      </c>
      <c r="F34" s="9">
        <v>7</v>
      </c>
      <c r="G34" s="9">
        <v>76.959999999999994</v>
      </c>
      <c r="H34" s="10">
        <v>538.72</v>
      </c>
    </row>
    <row r="35" spans="1:8" ht="41.25">
      <c r="A35" s="6" t="s">
        <v>113</v>
      </c>
      <c r="B35" s="7" t="s">
        <v>114</v>
      </c>
      <c r="C35" s="8" t="s">
        <v>115</v>
      </c>
      <c r="D35" s="7" t="s">
        <v>46</v>
      </c>
      <c r="E35" s="7" t="s">
        <v>31</v>
      </c>
      <c r="F35" s="9">
        <v>28.8</v>
      </c>
      <c r="G35" s="9">
        <v>30.14</v>
      </c>
      <c r="H35" s="10">
        <v>868.03</v>
      </c>
    </row>
    <row r="36" spans="1:8" ht="16.5">
      <c r="A36" s="6" t="s">
        <v>116</v>
      </c>
      <c r="B36" s="7" t="s">
        <v>117</v>
      </c>
      <c r="C36" s="8" t="s">
        <v>118</v>
      </c>
      <c r="D36" s="7" t="s">
        <v>30</v>
      </c>
      <c r="E36" s="7" t="s">
        <v>47</v>
      </c>
      <c r="F36" s="9">
        <v>2</v>
      </c>
      <c r="G36" s="9">
        <v>25</v>
      </c>
      <c r="H36" s="10">
        <v>50</v>
      </c>
    </row>
    <row r="37" spans="1:8" ht="16.5">
      <c r="A37" s="6" t="s">
        <v>119</v>
      </c>
      <c r="B37" s="7" t="s">
        <v>120</v>
      </c>
      <c r="C37" s="8" t="s">
        <v>121</v>
      </c>
      <c r="D37" s="7" t="s">
        <v>46</v>
      </c>
      <c r="E37" s="7" t="s">
        <v>47</v>
      </c>
      <c r="F37" s="9">
        <v>2</v>
      </c>
      <c r="G37" s="9">
        <v>18.690000000000001</v>
      </c>
      <c r="H37" s="10">
        <v>37.380000000000003</v>
      </c>
    </row>
    <row r="38" spans="1:8" ht="16.5">
      <c r="A38" s="6" t="s">
        <v>122</v>
      </c>
      <c r="B38" s="7" t="s">
        <v>123</v>
      </c>
      <c r="C38" s="8" t="s">
        <v>124</v>
      </c>
      <c r="D38" s="7" t="s">
        <v>30</v>
      </c>
      <c r="E38" s="7" t="s">
        <v>47</v>
      </c>
      <c r="F38" s="9">
        <v>2</v>
      </c>
      <c r="G38" s="9">
        <v>571.32000000000005</v>
      </c>
      <c r="H38" s="10">
        <v>1142.6400000000001</v>
      </c>
    </row>
    <row r="39" spans="1:8" ht="16.5">
      <c r="A39" s="6" t="s">
        <v>125</v>
      </c>
      <c r="B39" s="7" t="s">
        <v>126</v>
      </c>
      <c r="C39" s="8" t="s">
        <v>127</v>
      </c>
      <c r="D39" s="7" t="s">
        <v>30</v>
      </c>
      <c r="E39" s="7" t="s">
        <v>47</v>
      </c>
      <c r="F39" s="9">
        <v>1</v>
      </c>
      <c r="G39" s="9">
        <v>543.32000000000005</v>
      </c>
      <c r="H39" s="10">
        <v>543.32000000000005</v>
      </c>
    </row>
    <row r="40" spans="1:8" ht="16.5">
      <c r="A40" s="6" t="s">
        <v>128</v>
      </c>
      <c r="B40" s="7" t="s">
        <v>129</v>
      </c>
      <c r="C40" s="8" t="s">
        <v>130</v>
      </c>
      <c r="D40" s="7" t="s">
        <v>30</v>
      </c>
      <c r="E40" s="7" t="s">
        <v>47</v>
      </c>
      <c r="F40" s="9">
        <v>1</v>
      </c>
      <c r="G40" s="9">
        <v>430</v>
      </c>
      <c r="H40" s="10">
        <v>430</v>
      </c>
    </row>
    <row r="41" spans="1:8" ht="15" customHeight="1">
      <c r="A41" s="2"/>
      <c r="B41" s="2"/>
      <c r="C41" s="2"/>
      <c r="D41" s="2"/>
      <c r="E41" s="2"/>
      <c r="F41" s="68" t="s">
        <v>131</v>
      </c>
      <c r="G41" s="68"/>
      <c r="H41" s="5">
        <v>15977.294198</v>
      </c>
    </row>
    <row r="42" spans="1:8" ht="15" customHeight="1">
      <c r="A42" s="2"/>
      <c r="B42" s="2"/>
      <c r="C42" s="2"/>
      <c r="D42" s="2"/>
      <c r="E42" s="2"/>
      <c r="F42" s="68" t="s">
        <v>132</v>
      </c>
      <c r="G42" s="68"/>
      <c r="H42" s="5">
        <v>94676.68</v>
      </c>
    </row>
    <row r="43" spans="1:8" ht="15" customHeight="1">
      <c r="A43" s="2"/>
      <c r="B43" s="2"/>
      <c r="C43" s="2"/>
      <c r="D43" s="2"/>
      <c r="E43" s="2"/>
      <c r="F43" s="68" t="s">
        <v>133</v>
      </c>
      <c r="G43" s="68"/>
      <c r="H43" s="5">
        <v>110653.97</v>
      </c>
    </row>
  </sheetData>
  <mergeCells count="6">
    <mergeCell ref="F43:G43"/>
    <mergeCell ref="A1:H1"/>
    <mergeCell ref="B2:G2"/>
    <mergeCell ref="B4:G4"/>
    <mergeCell ref="F41:G41"/>
    <mergeCell ref="F42:G42"/>
  </mergeCells>
  <pageMargins left="0" right="0" top="0" bottom="0" header="0" footer="0"/>
  <pageSetup scale="8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D14" sqref="D14"/>
    </sheetView>
  </sheetViews>
  <sheetFormatPr defaultRowHeight="15"/>
  <cols>
    <col min="1" max="1" width="46.42578125" style="33" customWidth="1"/>
    <col min="2" max="2" width="10.140625" style="33" customWidth="1"/>
    <col min="3" max="3" width="14.7109375" style="33" customWidth="1"/>
    <col min="4" max="4" width="17.140625" style="33" bestFit="1" customWidth="1"/>
    <col min="5" max="5" width="11.5703125" style="33" customWidth="1"/>
    <col min="6" max="17" width="9.140625" style="33"/>
    <col min="18" max="18" width="11.5703125" style="33" bestFit="1" customWidth="1"/>
    <col min="19" max="19" width="13.28515625" style="33" bestFit="1" customWidth="1"/>
    <col min="20" max="16384" width="9.140625" style="33"/>
  </cols>
  <sheetData>
    <row r="1" spans="1:5" ht="18">
      <c r="A1" s="72" t="s">
        <v>352</v>
      </c>
      <c r="B1" s="73"/>
      <c r="C1" s="73"/>
      <c r="D1" s="73"/>
      <c r="E1" s="74"/>
    </row>
    <row r="2" spans="1:5" ht="18">
      <c r="A2" s="34" t="s">
        <v>353</v>
      </c>
      <c r="B2" s="35"/>
      <c r="C2" s="36"/>
      <c r="D2" s="37"/>
      <c r="E2" s="38"/>
    </row>
    <row r="3" spans="1:5" ht="18">
      <c r="A3" s="34"/>
      <c r="B3" s="39"/>
      <c r="C3" s="40"/>
      <c r="D3" s="40"/>
      <c r="E3" s="41"/>
    </row>
    <row r="4" spans="1:5" ht="18">
      <c r="A4" s="42"/>
      <c r="B4" s="39"/>
      <c r="C4" s="43" t="s">
        <v>354</v>
      </c>
      <c r="D4" s="40"/>
      <c r="E4" s="41"/>
    </row>
    <row r="5" spans="1:5" ht="18">
      <c r="A5" s="42" t="s">
        <v>355</v>
      </c>
      <c r="B5" s="44" t="s">
        <v>356</v>
      </c>
      <c r="C5" s="45">
        <v>5.92</v>
      </c>
      <c r="D5" s="46" t="s">
        <v>357</v>
      </c>
      <c r="E5" s="47">
        <f>1+(C5+C7+C8)/100</f>
        <v>1.0717000000000001</v>
      </c>
    </row>
    <row r="6" spans="1:5" ht="18">
      <c r="A6" s="42" t="s">
        <v>358</v>
      </c>
      <c r="B6" s="44" t="s">
        <v>359</v>
      </c>
      <c r="C6" s="48">
        <v>1.01</v>
      </c>
      <c r="D6" s="46" t="s">
        <v>360</v>
      </c>
      <c r="E6" s="47">
        <f>1+C6/100</f>
        <v>1.0101</v>
      </c>
    </row>
    <row r="7" spans="1:5" ht="18">
      <c r="A7" s="42" t="s">
        <v>361</v>
      </c>
      <c r="B7" s="44" t="s">
        <v>362</v>
      </c>
      <c r="C7" s="45">
        <v>1</v>
      </c>
      <c r="D7" s="46" t="s">
        <v>363</v>
      </c>
      <c r="E7" s="47">
        <f>1+C14/100</f>
        <v>1.08</v>
      </c>
    </row>
    <row r="8" spans="1:5" ht="18">
      <c r="A8" s="42" t="s">
        <v>364</v>
      </c>
      <c r="B8" s="44" t="s">
        <v>365</v>
      </c>
      <c r="C8" s="45">
        <v>0.25</v>
      </c>
      <c r="D8" s="46"/>
      <c r="E8" s="47"/>
    </row>
    <row r="9" spans="1:5" ht="18">
      <c r="A9" s="42" t="s">
        <v>366</v>
      </c>
      <c r="B9" s="44" t="s">
        <v>367</v>
      </c>
      <c r="C9" s="48">
        <f>SUM(C10:C13)</f>
        <v>6.15</v>
      </c>
      <c r="D9" s="46" t="s">
        <v>368</v>
      </c>
      <c r="E9" s="47">
        <f>1-C9/100</f>
        <v>0.9385</v>
      </c>
    </row>
    <row r="10" spans="1:5" ht="18">
      <c r="A10" s="49"/>
      <c r="B10" s="50" t="s">
        <v>369</v>
      </c>
      <c r="C10" s="48">
        <v>0.65</v>
      </c>
      <c r="D10" s="46"/>
      <c r="E10" s="51"/>
    </row>
    <row r="11" spans="1:5" ht="18">
      <c r="A11" s="49"/>
      <c r="B11" s="50" t="s">
        <v>370</v>
      </c>
      <c r="C11" s="48">
        <v>3</v>
      </c>
      <c r="D11" s="46"/>
      <c r="E11" s="51"/>
    </row>
    <row r="12" spans="1:5" ht="18">
      <c r="A12" s="49"/>
      <c r="B12" s="50" t="s">
        <v>371</v>
      </c>
      <c r="C12" s="48">
        <v>0</v>
      </c>
      <c r="D12" s="46"/>
      <c r="E12" s="51"/>
    </row>
    <row r="13" spans="1:5" ht="18">
      <c r="A13" s="42"/>
      <c r="B13" s="50" t="s">
        <v>372</v>
      </c>
      <c r="C13" s="48">
        <v>2.5</v>
      </c>
      <c r="D13" s="46"/>
      <c r="E13" s="51"/>
    </row>
    <row r="14" spans="1:5" ht="18">
      <c r="A14" s="42" t="s">
        <v>373</v>
      </c>
      <c r="B14" s="44" t="s">
        <v>374</v>
      </c>
      <c r="C14" s="48">
        <v>8</v>
      </c>
      <c r="D14" s="46"/>
      <c r="E14" s="52"/>
    </row>
    <row r="15" spans="1:5" ht="18">
      <c r="A15" s="42"/>
      <c r="B15" s="39"/>
      <c r="C15" s="40"/>
      <c r="D15" s="46"/>
      <c r="E15" s="41"/>
    </row>
    <row r="16" spans="1:5" ht="18.75" thickBot="1">
      <c r="A16" s="53"/>
      <c r="B16" s="54" t="s">
        <v>375</v>
      </c>
      <c r="C16" s="55">
        <f>E5*E6*E7/E9-1</f>
        <v>0.24573905551411857</v>
      </c>
      <c r="D16" s="56"/>
      <c r="E16" s="57"/>
    </row>
    <row r="18" spans="1:5" ht="15.75" thickBot="1"/>
    <row r="19" spans="1:5" ht="18">
      <c r="A19" s="72" t="s">
        <v>376</v>
      </c>
      <c r="B19" s="73"/>
      <c r="C19" s="73"/>
      <c r="D19" s="73"/>
      <c r="E19" s="74"/>
    </row>
    <row r="20" spans="1:5" ht="18">
      <c r="A20" s="34" t="s">
        <v>353</v>
      </c>
      <c r="B20" s="35"/>
      <c r="C20" s="36"/>
      <c r="D20" s="37"/>
      <c r="E20" s="38"/>
    </row>
    <row r="21" spans="1:5" ht="18">
      <c r="A21" s="34"/>
      <c r="B21" s="39"/>
      <c r="C21" s="40"/>
      <c r="D21" s="40"/>
      <c r="E21" s="41"/>
    </row>
    <row r="22" spans="1:5" ht="18">
      <c r="A22" s="42"/>
      <c r="B22" s="39"/>
      <c r="C22" s="43" t="s">
        <v>354</v>
      </c>
      <c r="D22" s="40"/>
      <c r="E22" s="41"/>
    </row>
    <row r="23" spans="1:5" ht="18">
      <c r="A23" s="42" t="s">
        <v>355</v>
      </c>
      <c r="B23" s="44" t="s">
        <v>356</v>
      </c>
      <c r="C23" s="45">
        <v>3.45</v>
      </c>
      <c r="D23" s="46" t="s">
        <v>357</v>
      </c>
      <c r="E23" s="47">
        <f>1+(C23+C25+C26)/100</f>
        <v>1.0430999999999999</v>
      </c>
    </row>
    <row r="24" spans="1:5" ht="18">
      <c r="A24" s="42" t="s">
        <v>358</v>
      </c>
      <c r="B24" s="44" t="s">
        <v>359</v>
      </c>
      <c r="C24" s="48">
        <v>0.85</v>
      </c>
      <c r="D24" s="46" t="s">
        <v>360</v>
      </c>
      <c r="E24" s="47">
        <f>1+C24/100</f>
        <v>1.0085</v>
      </c>
    </row>
    <row r="25" spans="1:5" ht="18">
      <c r="A25" s="42" t="s">
        <v>361</v>
      </c>
      <c r="B25" s="44" t="s">
        <v>362</v>
      </c>
      <c r="C25" s="45">
        <v>0.56000000000000005</v>
      </c>
      <c r="D25" s="46" t="s">
        <v>363</v>
      </c>
      <c r="E25" s="47">
        <f>1+C32/100</f>
        <v>1.0349999999999999</v>
      </c>
    </row>
    <row r="26" spans="1:5" ht="18">
      <c r="A26" s="42" t="s">
        <v>364</v>
      </c>
      <c r="B26" s="44" t="s">
        <v>365</v>
      </c>
      <c r="C26" s="45">
        <v>0.3</v>
      </c>
      <c r="D26" s="46"/>
      <c r="E26" s="47"/>
    </row>
    <row r="27" spans="1:5" ht="18">
      <c r="A27" s="42" t="s">
        <v>366</v>
      </c>
      <c r="B27" s="44" t="s">
        <v>367</v>
      </c>
      <c r="C27" s="48">
        <f>SUM(C28:C31)</f>
        <v>3.65</v>
      </c>
      <c r="D27" s="46" t="s">
        <v>368</v>
      </c>
      <c r="E27" s="47">
        <f>1-C27/100</f>
        <v>0.96350000000000002</v>
      </c>
    </row>
    <row r="28" spans="1:5" ht="18">
      <c r="A28" s="49"/>
      <c r="B28" s="50" t="s">
        <v>369</v>
      </c>
      <c r="C28" s="48">
        <v>0.65</v>
      </c>
      <c r="D28" s="46"/>
      <c r="E28" s="51"/>
    </row>
    <row r="29" spans="1:5" ht="18">
      <c r="A29" s="49"/>
      <c r="B29" s="50" t="s">
        <v>370</v>
      </c>
      <c r="C29" s="48">
        <v>3</v>
      </c>
      <c r="D29" s="46"/>
      <c r="E29" s="51"/>
    </row>
    <row r="30" spans="1:5" ht="18">
      <c r="A30" s="49"/>
      <c r="B30" s="50" t="s">
        <v>371</v>
      </c>
      <c r="C30" s="48">
        <v>0</v>
      </c>
      <c r="D30" s="46"/>
      <c r="E30" s="51"/>
    </row>
    <row r="31" spans="1:5" ht="18">
      <c r="A31" s="42"/>
      <c r="B31" s="50" t="s">
        <v>372</v>
      </c>
      <c r="C31" s="48">
        <v>0</v>
      </c>
      <c r="D31" s="46"/>
      <c r="E31" s="51"/>
    </row>
    <row r="32" spans="1:5" ht="18">
      <c r="A32" s="42" t="s">
        <v>373</v>
      </c>
      <c r="B32" s="44" t="s">
        <v>374</v>
      </c>
      <c r="C32" s="48">
        <v>3.5</v>
      </c>
      <c r="D32" s="46"/>
      <c r="E32" s="52"/>
    </row>
    <row r="33" spans="1:19" ht="18">
      <c r="A33" s="42"/>
      <c r="B33" s="39"/>
      <c r="C33" s="40"/>
      <c r="D33" s="46"/>
      <c r="E33" s="41"/>
    </row>
    <row r="34" spans="1:19" ht="18.75" thickBot="1">
      <c r="A34" s="53"/>
      <c r="B34" s="54" t="s">
        <v>375</v>
      </c>
      <c r="C34" s="55">
        <f>E23*E24*E25/E27-1</f>
        <v>0.13003131525687572</v>
      </c>
      <c r="D34" s="56"/>
      <c r="E34" s="57"/>
      <c r="R34" s="58"/>
      <c r="S34" s="59"/>
    </row>
  </sheetData>
  <mergeCells count="2">
    <mergeCell ref="A1:E1"/>
    <mergeCell ref="A19:E1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7"/>
  <sheetViews>
    <sheetView workbookViewId="0">
      <selection sqref="A1:G1"/>
    </sheetView>
  </sheetViews>
  <sheetFormatPr defaultRowHeight="15"/>
  <cols>
    <col min="1" max="1" width="10.28515625" customWidth="1"/>
    <col min="2" max="2" width="48.85546875" customWidth="1"/>
    <col min="3" max="3" width="12.42578125" customWidth="1"/>
    <col min="4" max="4" width="6.140625" customWidth="1"/>
    <col min="5" max="7" width="12.42578125" customWidth="1"/>
  </cols>
  <sheetData>
    <row r="1" spans="1:7" ht="98.1" customHeight="1">
      <c r="A1" s="69"/>
      <c r="B1" s="69"/>
      <c r="C1" s="69"/>
      <c r="D1" s="69"/>
      <c r="E1" s="69"/>
      <c r="F1" s="69"/>
      <c r="G1" s="69"/>
    </row>
    <row r="2" spans="1:7" ht="9.9499999999999993" customHeight="1">
      <c r="A2" s="2"/>
      <c r="B2" s="2"/>
      <c r="C2" s="78"/>
      <c r="D2" s="78"/>
      <c r="E2" s="2"/>
      <c r="F2" s="2"/>
      <c r="G2" s="2"/>
    </row>
    <row r="3" spans="1:7" ht="20.100000000000001" customHeight="1">
      <c r="A3" s="79" t="s">
        <v>136</v>
      </c>
      <c r="B3" s="79"/>
      <c r="C3" s="79"/>
      <c r="D3" s="79"/>
      <c r="E3" s="79"/>
      <c r="F3" s="79"/>
      <c r="G3" s="79"/>
    </row>
    <row r="4" spans="1:7" ht="15" customHeight="1">
      <c r="A4" s="75" t="s">
        <v>137</v>
      </c>
      <c r="B4" s="75"/>
      <c r="C4" s="12" t="s">
        <v>4</v>
      </c>
      <c r="D4" s="12" t="s">
        <v>138</v>
      </c>
      <c r="E4" s="12" t="s">
        <v>139</v>
      </c>
      <c r="F4" s="12" t="s">
        <v>140</v>
      </c>
      <c r="G4" s="12" t="s">
        <v>141</v>
      </c>
    </row>
    <row r="5" spans="1:7" ht="20.100000000000001" customHeight="1">
      <c r="A5" s="13" t="s">
        <v>142</v>
      </c>
      <c r="B5" s="14" t="s">
        <v>143</v>
      </c>
      <c r="C5" s="13" t="s">
        <v>14</v>
      </c>
      <c r="D5" s="13" t="s">
        <v>15</v>
      </c>
      <c r="E5" s="15">
        <v>1</v>
      </c>
      <c r="F5" s="16">
        <v>0.66</v>
      </c>
      <c r="G5" s="16">
        <v>0.66</v>
      </c>
    </row>
    <row r="6" spans="1:7" ht="15" customHeight="1">
      <c r="A6" s="13" t="s">
        <v>144</v>
      </c>
      <c r="B6" s="14" t="s">
        <v>145</v>
      </c>
      <c r="C6" s="13" t="s">
        <v>14</v>
      </c>
      <c r="D6" s="13" t="s">
        <v>15</v>
      </c>
      <c r="E6" s="15">
        <v>1</v>
      </c>
      <c r="F6" s="16">
        <v>0.81</v>
      </c>
      <c r="G6" s="16">
        <v>0.81</v>
      </c>
    </row>
    <row r="7" spans="1:7" ht="20.100000000000001" customHeight="1">
      <c r="A7" s="13" t="s">
        <v>146</v>
      </c>
      <c r="B7" s="14" t="s">
        <v>147</v>
      </c>
      <c r="C7" s="13" t="s">
        <v>14</v>
      </c>
      <c r="D7" s="13" t="s">
        <v>15</v>
      </c>
      <c r="E7" s="15">
        <v>1</v>
      </c>
      <c r="F7" s="16">
        <v>0.01</v>
      </c>
      <c r="G7" s="16">
        <v>0.01</v>
      </c>
    </row>
    <row r="8" spans="1:7" ht="15" customHeight="1">
      <c r="A8" s="13" t="s">
        <v>148</v>
      </c>
      <c r="B8" s="14" t="s">
        <v>149</v>
      </c>
      <c r="C8" s="13" t="s">
        <v>14</v>
      </c>
      <c r="D8" s="13" t="s">
        <v>15</v>
      </c>
      <c r="E8" s="15">
        <v>1</v>
      </c>
      <c r="F8" s="16">
        <v>0.06</v>
      </c>
      <c r="G8" s="16">
        <v>0.06</v>
      </c>
    </row>
    <row r="9" spans="1:7" ht="15" customHeight="1">
      <c r="A9" s="2"/>
      <c r="B9" s="2"/>
      <c r="C9" s="2"/>
      <c r="D9" s="2"/>
      <c r="E9" s="76" t="s">
        <v>150</v>
      </c>
      <c r="F9" s="76"/>
      <c r="G9" s="17">
        <v>1.54</v>
      </c>
    </row>
    <row r="10" spans="1:7" ht="15" customHeight="1">
      <c r="A10" s="75" t="s">
        <v>151</v>
      </c>
      <c r="B10" s="75"/>
      <c r="C10" s="12" t="s">
        <v>4</v>
      </c>
      <c r="D10" s="12" t="s">
        <v>138</v>
      </c>
      <c r="E10" s="12" t="s">
        <v>139</v>
      </c>
      <c r="F10" s="12" t="s">
        <v>140</v>
      </c>
      <c r="G10" s="12" t="s">
        <v>141</v>
      </c>
    </row>
    <row r="11" spans="1:7" ht="15" customHeight="1">
      <c r="A11" s="13" t="s">
        <v>152</v>
      </c>
      <c r="B11" s="14" t="s">
        <v>153</v>
      </c>
      <c r="C11" s="13" t="s">
        <v>14</v>
      </c>
      <c r="D11" s="13" t="s">
        <v>15</v>
      </c>
      <c r="E11" s="15">
        <v>1</v>
      </c>
      <c r="F11" s="16">
        <v>102.58</v>
      </c>
      <c r="G11" s="16">
        <v>102.58</v>
      </c>
    </row>
    <row r="12" spans="1:7" ht="15" customHeight="1">
      <c r="A12" s="2"/>
      <c r="B12" s="2"/>
      <c r="C12" s="2"/>
      <c r="D12" s="2"/>
      <c r="E12" s="76" t="s">
        <v>154</v>
      </c>
      <c r="F12" s="76"/>
      <c r="G12" s="17">
        <v>102.58</v>
      </c>
    </row>
    <row r="13" spans="1:7" ht="15" customHeight="1">
      <c r="A13" s="75" t="s">
        <v>155</v>
      </c>
      <c r="B13" s="75"/>
      <c r="C13" s="12" t="s">
        <v>4</v>
      </c>
      <c r="D13" s="12" t="s">
        <v>138</v>
      </c>
      <c r="E13" s="12" t="s">
        <v>139</v>
      </c>
      <c r="F13" s="12" t="s">
        <v>140</v>
      </c>
      <c r="G13" s="12" t="s">
        <v>141</v>
      </c>
    </row>
    <row r="14" spans="1:7" ht="20.100000000000001" customHeight="1">
      <c r="A14" s="13" t="s">
        <v>156</v>
      </c>
      <c r="B14" s="14" t="s">
        <v>157</v>
      </c>
      <c r="C14" s="13" t="s">
        <v>14</v>
      </c>
      <c r="D14" s="13" t="s">
        <v>15</v>
      </c>
      <c r="E14" s="15">
        <v>1</v>
      </c>
      <c r="F14" s="16">
        <v>2.83</v>
      </c>
      <c r="G14" s="16">
        <v>2.83</v>
      </c>
    </row>
    <row r="15" spans="1:7" ht="15" customHeight="1">
      <c r="A15" s="2"/>
      <c r="B15" s="2"/>
      <c r="C15" s="2"/>
      <c r="D15" s="2"/>
      <c r="E15" s="76" t="s">
        <v>158</v>
      </c>
      <c r="F15" s="76"/>
      <c r="G15" s="17">
        <v>2.83</v>
      </c>
    </row>
    <row r="16" spans="1:7" ht="15" customHeight="1">
      <c r="A16" s="2"/>
      <c r="B16" s="2"/>
      <c r="C16" s="2"/>
      <c r="D16" s="2"/>
      <c r="E16" s="77" t="s">
        <v>159</v>
      </c>
      <c r="F16" s="77"/>
      <c r="G16" s="5">
        <v>106.95</v>
      </c>
    </row>
    <row r="17" spans="1:7" ht="9.9499999999999993" customHeight="1">
      <c r="A17" s="2"/>
      <c r="B17" s="2"/>
      <c r="C17" s="78"/>
      <c r="D17" s="78"/>
      <c r="E17" s="2"/>
      <c r="F17" s="2"/>
      <c r="G17" s="2"/>
    </row>
    <row r="18" spans="1:7" ht="20.100000000000001" customHeight="1">
      <c r="A18" s="79" t="s">
        <v>160</v>
      </c>
      <c r="B18" s="79"/>
      <c r="C18" s="79"/>
      <c r="D18" s="79"/>
      <c r="E18" s="79"/>
      <c r="F18" s="79"/>
      <c r="G18" s="79"/>
    </row>
    <row r="19" spans="1:7" ht="15" customHeight="1">
      <c r="A19" s="75" t="s">
        <v>137</v>
      </c>
      <c r="B19" s="75"/>
      <c r="C19" s="12" t="s">
        <v>4</v>
      </c>
      <c r="D19" s="12" t="s">
        <v>138</v>
      </c>
      <c r="E19" s="12" t="s">
        <v>139</v>
      </c>
      <c r="F19" s="12" t="s">
        <v>140</v>
      </c>
      <c r="G19" s="12" t="s">
        <v>141</v>
      </c>
    </row>
    <row r="20" spans="1:7" ht="20.100000000000001" customHeight="1">
      <c r="A20" s="13" t="s">
        <v>161</v>
      </c>
      <c r="B20" s="14" t="s">
        <v>162</v>
      </c>
      <c r="C20" s="13" t="s">
        <v>14</v>
      </c>
      <c r="D20" s="13" t="s">
        <v>19</v>
      </c>
      <c r="E20" s="15">
        <v>1</v>
      </c>
      <c r="F20" s="16">
        <v>202.94</v>
      </c>
      <c r="G20" s="16">
        <v>202.94</v>
      </c>
    </row>
    <row r="21" spans="1:7" ht="15" customHeight="1">
      <c r="A21" s="13" t="s">
        <v>163</v>
      </c>
      <c r="B21" s="14" t="s">
        <v>164</v>
      </c>
      <c r="C21" s="13" t="s">
        <v>14</v>
      </c>
      <c r="D21" s="13" t="s">
        <v>19</v>
      </c>
      <c r="E21" s="15">
        <v>1</v>
      </c>
      <c r="F21" s="16">
        <v>152.35</v>
      </c>
      <c r="G21" s="16">
        <v>152.35</v>
      </c>
    </row>
    <row r="22" spans="1:7" ht="20.100000000000001" customHeight="1">
      <c r="A22" s="13" t="s">
        <v>165</v>
      </c>
      <c r="B22" s="14" t="s">
        <v>166</v>
      </c>
      <c r="C22" s="13" t="s">
        <v>14</v>
      </c>
      <c r="D22" s="13" t="s">
        <v>19</v>
      </c>
      <c r="E22" s="15">
        <v>1</v>
      </c>
      <c r="F22" s="16">
        <v>18.579999999999998</v>
      </c>
      <c r="G22" s="16">
        <v>18.579999999999998</v>
      </c>
    </row>
    <row r="23" spans="1:7" ht="15" customHeight="1">
      <c r="A23" s="13" t="s">
        <v>167</v>
      </c>
      <c r="B23" s="14" t="s">
        <v>168</v>
      </c>
      <c r="C23" s="13" t="s">
        <v>14</v>
      </c>
      <c r="D23" s="13" t="s">
        <v>19</v>
      </c>
      <c r="E23" s="15">
        <v>1</v>
      </c>
      <c r="F23" s="16">
        <v>11.8</v>
      </c>
      <c r="G23" s="16">
        <v>11.8</v>
      </c>
    </row>
    <row r="24" spans="1:7" ht="15" customHeight="1">
      <c r="A24" s="2"/>
      <c r="B24" s="2"/>
      <c r="C24" s="2"/>
      <c r="D24" s="2"/>
      <c r="E24" s="76" t="s">
        <v>150</v>
      </c>
      <c r="F24" s="76"/>
      <c r="G24" s="17">
        <v>385.67</v>
      </c>
    </row>
    <row r="25" spans="1:7" ht="15" customHeight="1">
      <c r="A25" s="75" t="s">
        <v>151</v>
      </c>
      <c r="B25" s="75"/>
      <c r="C25" s="12" t="s">
        <v>4</v>
      </c>
      <c r="D25" s="12" t="s">
        <v>138</v>
      </c>
      <c r="E25" s="12" t="s">
        <v>139</v>
      </c>
      <c r="F25" s="12" t="s">
        <v>140</v>
      </c>
      <c r="G25" s="12" t="s">
        <v>141</v>
      </c>
    </row>
    <row r="26" spans="1:7" ht="15" customHeight="1">
      <c r="A26" s="13" t="s">
        <v>169</v>
      </c>
      <c r="B26" s="14" t="s">
        <v>170</v>
      </c>
      <c r="C26" s="13" t="s">
        <v>14</v>
      </c>
      <c r="D26" s="13" t="s">
        <v>19</v>
      </c>
      <c r="E26" s="15">
        <v>1</v>
      </c>
      <c r="F26" s="16">
        <v>5534.74</v>
      </c>
      <c r="G26" s="16">
        <v>5534.74</v>
      </c>
    </row>
    <row r="27" spans="1:7" ht="15" customHeight="1">
      <c r="A27" s="2"/>
      <c r="B27" s="2"/>
      <c r="C27" s="2"/>
      <c r="D27" s="2"/>
      <c r="E27" s="76" t="s">
        <v>154</v>
      </c>
      <c r="F27" s="76"/>
      <c r="G27" s="17">
        <v>5534.74</v>
      </c>
    </row>
    <row r="28" spans="1:7" ht="15" customHeight="1">
      <c r="A28" s="75" t="s">
        <v>155</v>
      </c>
      <c r="B28" s="75"/>
      <c r="C28" s="12" t="s">
        <v>4</v>
      </c>
      <c r="D28" s="12" t="s">
        <v>138</v>
      </c>
      <c r="E28" s="12" t="s">
        <v>139</v>
      </c>
      <c r="F28" s="12" t="s">
        <v>140</v>
      </c>
      <c r="G28" s="12" t="s">
        <v>141</v>
      </c>
    </row>
    <row r="29" spans="1:7" ht="20.100000000000001" customHeight="1">
      <c r="A29" s="13" t="s">
        <v>171</v>
      </c>
      <c r="B29" s="14" t="s">
        <v>172</v>
      </c>
      <c r="C29" s="13" t="s">
        <v>14</v>
      </c>
      <c r="D29" s="13" t="s">
        <v>19</v>
      </c>
      <c r="E29" s="15">
        <v>1</v>
      </c>
      <c r="F29" s="16">
        <v>72.5</v>
      </c>
      <c r="G29" s="16">
        <v>72.5</v>
      </c>
    </row>
    <row r="30" spans="1:7" ht="15" customHeight="1">
      <c r="A30" s="2"/>
      <c r="B30" s="2"/>
      <c r="C30" s="2"/>
      <c r="D30" s="2"/>
      <c r="E30" s="76" t="s">
        <v>158</v>
      </c>
      <c r="F30" s="76"/>
      <c r="G30" s="17">
        <v>72.5</v>
      </c>
    </row>
    <row r="31" spans="1:7" ht="15" customHeight="1">
      <c r="A31" s="2"/>
      <c r="B31" s="2"/>
      <c r="C31" s="2"/>
      <c r="D31" s="2"/>
      <c r="E31" s="77" t="s">
        <v>159</v>
      </c>
      <c r="F31" s="77"/>
      <c r="G31" s="5">
        <v>5992.91</v>
      </c>
    </row>
    <row r="32" spans="1:7" ht="9.9499999999999993" customHeight="1">
      <c r="A32" s="2"/>
      <c r="B32" s="2"/>
      <c r="C32" s="78"/>
      <c r="D32" s="78"/>
      <c r="E32" s="2"/>
      <c r="F32" s="2"/>
      <c r="G32" s="2"/>
    </row>
    <row r="33" spans="1:7" ht="20.100000000000001" customHeight="1">
      <c r="A33" s="79" t="s">
        <v>173</v>
      </c>
      <c r="B33" s="79"/>
      <c r="C33" s="79"/>
      <c r="D33" s="79"/>
      <c r="E33" s="79"/>
      <c r="F33" s="79"/>
      <c r="G33" s="79"/>
    </row>
    <row r="34" spans="1:7" ht="15" customHeight="1">
      <c r="A34" s="75" t="s">
        <v>137</v>
      </c>
      <c r="B34" s="75"/>
      <c r="C34" s="12" t="s">
        <v>4</v>
      </c>
      <c r="D34" s="12" t="s">
        <v>138</v>
      </c>
      <c r="E34" s="12" t="s">
        <v>139</v>
      </c>
      <c r="F34" s="12" t="s">
        <v>140</v>
      </c>
      <c r="G34" s="12" t="s">
        <v>141</v>
      </c>
    </row>
    <row r="35" spans="1:7" ht="20.100000000000001" customHeight="1">
      <c r="A35" s="13" t="s">
        <v>174</v>
      </c>
      <c r="B35" s="14" t="s">
        <v>175</v>
      </c>
      <c r="C35" s="13" t="s">
        <v>14</v>
      </c>
      <c r="D35" s="13" t="s">
        <v>19</v>
      </c>
      <c r="E35" s="15">
        <v>1</v>
      </c>
      <c r="F35" s="16">
        <v>130.43</v>
      </c>
      <c r="G35" s="16">
        <v>130.43</v>
      </c>
    </row>
    <row r="36" spans="1:7" ht="15" customHeight="1">
      <c r="A36" s="13" t="s">
        <v>163</v>
      </c>
      <c r="B36" s="14" t="s">
        <v>164</v>
      </c>
      <c r="C36" s="13" t="s">
        <v>14</v>
      </c>
      <c r="D36" s="13" t="s">
        <v>19</v>
      </c>
      <c r="E36" s="15">
        <v>1</v>
      </c>
      <c r="F36" s="16">
        <v>152.35</v>
      </c>
      <c r="G36" s="16">
        <v>152.35</v>
      </c>
    </row>
    <row r="37" spans="1:7" ht="20.100000000000001" customHeight="1">
      <c r="A37" s="13" t="s">
        <v>176</v>
      </c>
      <c r="B37" s="14" t="s">
        <v>177</v>
      </c>
      <c r="C37" s="13" t="s">
        <v>14</v>
      </c>
      <c r="D37" s="13" t="s">
        <v>19</v>
      </c>
      <c r="E37" s="15">
        <v>1</v>
      </c>
      <c r="F37" s="16">
        <v>9.2100000000000009</v>
      </c>
      <c r="G37" s="16">
        <v>9.2100000000000009</v>
      </c>
    </row>
    <row r="38" spans="1:7" ht="15" customHeight="1">
      <c r="A38" s="13" t="s">
        <v>167</v>
      </c>
      <c r="B38" s="14" t="s">
        <v>168</v>
      </c>
      <c r="C38" s="13" t="s">
        <v>14</v>
      </c>
      <c r="D38" s="13" t="s">
        <v>19</v>
      </c>
      <c r="E38" s="15">
        <v>1</v>
      </c>
      <c r="F38" s="16">
        <v>11.8</v>
      </c>
      <c r="G38" s="16">
        <v>11.8</v>
      </c>
    </row>
    <row r="39" spans="1:7" ht="15" customHeight="1">
      <c r="A39" s="2"/>
      <c r="B39" s="2"/>
      <c r="C39" s="2"/>
      <c r="D39" s="2"/>
      <c r="E39" s="76" t="s">
        <v>150</v>
      </c>
      <c r="F39" s="76"/>
      <c r="G39" s="17">
        <v>303.79000000000002</v>
      </c>
    </row>
    <row r="40" spans="1:7" ht="15" customHeight="1">
      <c r="A40" s="75" t="s">
        <v>151</v>
      </c>
      <c r="B40" s="75"/>
      <c r="C40" s="12" t="s">
        <v>4</v>
      </c>
      <c r="D40" s="12" t="s">
        <v>138</v>
      </c>
      <c r="E40" s="12" t="s">
        <v>139</v>
      </c>
      <c r="F40" s="12" t="s">
        <v>140</v>
      </c>
      <c r="G40" s="12" t="s">
        <v>141</v>
      </c>
    </row>
    <row r="41" spans="1:7" ht="15" customHeight="1">
      <c r="A41" s="13" t="s">
        <v>178</v>
      </c>
      <c r="B41" s="14" t="s">
        <v>179</v>
      </c>
      <c r="C41" s="13" t="s">
        <v>14</v>
      </c>
      <c r="D41" s="13" t="s">
        <v>19</v>
      </c>
      <c r="E41" s="15">
        <v>1</v>
      </c>
      <c r="F41" s="16">
        <v>2834.47</v>
      </c>
      <c r="G41" s="16">
        <v>2834.47</v>
      </c>
    </row>
    <row r="42" spans="1:7" ht="15" customHeight="1">
      <c r="A42" s="2"/>
      <c r="B42" s="2"/>
      <c r="C42" s="2"/>
      <c r="D42" s="2"/>
      <c r="E42" s="76" t="s">
        <v>154</v>
      </c>
      <c r="F42" s="76"/>
      <c r="G42" s="17">
        <v>2834.47</v>
      </c>
    </row>
    <row r="43" spans="1:7" ht="15" customHeight="1">
      <c r="A43" s="75" t="s">
        <v>155</v>
      </c>
      <c r="B43" s="75"/>
      <c r="C43" s="12" t="s">
        <v>4</v>
      </c>
      <c r="D43" s="12" t="s">
        <v>138</v>
      </c>
      <c r="E43" s="12" t="s">
        <v>139</v>
      </c>
      <c r="F43" s="12" t="s">
        <v>140</v>
      </c>
      <c r="G43" s="12" t="s">
        <v>141</v>
      </c>
    </row>
    <row r="44" spans="1:7" ht="20.100000000000001" customHeight="1">
      <c r="A44" s="13" t="s">
        <v>180</v>
      </c>
      <c r="B44" s="14" t="s">
        <v>181</v>
      </c>
      <c r="C44" s="13" t="s">
        <v>14</v>
      </c>
      <c r="D44" s="13" t="s">
        <v>19</v>
      </c>
      <c r="E44" s="15">
        <v>1</v>
      </c>
      <c r="F44" s="16">
        <v>8.7799999999999994</v>
      </c>
      <c r="G44" s="16">
        <v>8.7799999999999994</v>
      </c>
    </row>
    <row r="45" spans="1:7" ht="15" customHeight="1">
      <c r="A45" s="2"/>
      <c r="B45" s="2"/>
      <c r="C45" s="2"/>
      <c r="D45" s="2"/>
      <c r="E45" s="76" t="s">
        <v>158</v>
      </c>
      <c r="F45" s="76"/>
      <c r="G45" s="17">
        <v>8.7799999999999994</v>
      </c>
    </row>
    <row r="46" spans="1:7" ht="15" customHeight="1">
      <c r="A46" s="2"/>
      <c r="B46" s="2"/>
      <c r="C46" s="2"/>
      <c r="D46" s="2"/>
      <c r="E46" s="77" t="s">
        <v>159</v>
      </c>
      <c r="F46" s="77"/>
      <c r="G46" s="5">
        <v>3147.04</v>
      </c>
    </row>
    <row r="47" spans="1:7" ht="9.9499999999999993" customHeight="1">
      <c r="A47" s="2"/>
      <c r="B47" s="2"/>
      <c r="C47" s="78"/>
      <c r="D47" s="78"/>
      <c r="E47" s="2"/>
      <c r="F47" s="2"/>
      <c r="G47" s="2"/>
    </row>
    <row r="48" spans="1:7" ht="27" customHeight="1">
      <c r="A48" s="79" t="s">
        <v>182</v>
      </c>
      <c r="B48" s="79"/>
      <c r="C48" s="79"/>
      <c r="D48" s="79"/>
      <c r="E48" s="79"/>
      <c r="F48" s="79"/>
      <c r="G48" s="79"/>
    </row>
    <row r="49" spans="1:7" ht="15" customHeight="1">
      <c r="A49" s="75" t="s">
        <v>155</v>
      </c>
      <c r="B49" s="75"/>
      <c r="C49" s="12" t="s">
        <v>4</v>
      </c>
      <c r="D49" s="12" t="s">
        <v>138</v>
      </c>
      <c r="E49" s="12" t="s">
        <v>139</v>
      </c>
      <c r="F49" s="12" t="s">
        <v>140</v>
      </c>
      <c r="G49" s="12" t="s">
        <v>141</v>
      </c>
    </row>
    <row r="50" spans="1:7" ht="45" customHeight="1">
      <c r="A50" s="13" t="s">
        <v>183</v>
      </c>
      <c r="B50" s="14" t="s">
        <v>184</v>
      </c>
      <c r="C50" s="13" t="s">
        <v>14</v>
      </c>
      <c r="D50" s="13" t="s">
        <v>185</v>
      </c>
      <c r="E50" s="15">
        <v>3.9199999999999999E-2</v>
      </c>
      <c r="F50" s="16">
        <v>70.78</v>
      </c>
      <c r="G50" s="16">
        <v>2.77</v>
      </c>
    </row>
    <row r="51" spans="1:7" ht="45" customHeight="1">
      <c r="A51" s="13" t="s">
        <v>186</v>
      </c>
      <c r="B51" s="14" t="s">
        <v>187</v>
      </c>
      <c r="C51" s="13" t="s">
        <v>14</v>
      </c>
      <c r="D51" s="13" t="s">
        <v>188</v>
      </c>
      <c r="E51" s="15">
        <v>3.2399999999999998E-2</v>
      </c>
      <c r="F51" s="16">
        <v>167.81</v>
      </c>
      <c r="G51" s="16">
        <v>5.43</v>
      </c>
    </row>
    <row r="52" spans="1:7" ht="15" customHeight="1">
      <c r="A52" s="13" t="s">
        <v>189</v>
      </c>
      <c r="B52" s="14" t="s">
        <v>190</v>
      </c>
      <c r="C52" s="13" t="s">
        <v>14</v>
      </c>
      <c r="D52" s="13" t="s">
        <v>15</v>
      </c>
      <c r="E52" s="15">
        <v>7.17E-2</v>
      </c>
      <c r="F52" s="16">
        <v>19.920000000000002</v>
      </c>
      <c r="G52" s="16">
        <v>1.42</v>
      </c>
    </row>
    <row r="53" spans="1:7" ht="15" customHeight="1">
      <c r="A53" s="2"/>
      <c r="B53" s="2"/>
      <c r="C53" s="2"/>
      <c r="D53" s="2"/>
      <c r="E53" s="76" t="s">
        <v>158</v>
      </c>
      <c r="F53" s="76"/>
      <c r="G53" s="17">
        <v>9.6199999999999992</v>
      </c>
    </row>
    <row r="54" spans="1:7" ht="15" customHeight="1">
      <c r="A54" s="2"/>
      <c r="B54" s="2"/>
      <c r="C54" s="2"/>
      <c r="D54" s="2"/>
      <c r="E54" s="77" t="s">
        <v>159</v>
      </c>
      <c r="F54" s="77"/>
      <c r="G54" s="5">
        <v>9.6199999999999992</v>
      </c>
    </row>
    <row r="55" spans="1:7" ht="9.9499999999999993" customHeight="1">
      <c r="A55" s="2"/>
      <c r="B55" s="2"/>
      <c r="C55" s="78"/>
      <c r="D55" s="78"/>
      <c r="E55" s="2"/>
      <c r="F55" s="2"/>
      <c r="G55" s="2"/>
    </row>
    <row r="56" spans="1:7" ht="20.100000000000001" customHeight="1">
      <c r="A56" s="79" t="s">
        <v>191</v>
      </c>
      <c r="B56" s="79"/>
      <c r="C56" s="79"/>
      <c r="D56" s="79"/>
      <c r="E56" s="79"/>
      <c r="F56" s="79"/>
      <c r="G56" s="79"/>
    </row>
    <row r="57" spans="1:7" ht="15" customHeight="1">
      <c r="A57" s="75" t="s">
        <v>192</v>
      </c>
      <c r="B57" s="75"/>
      <c r="C57" s="12" t="s">
        <v>4</v>
      </c>
      <c r="D57" s="12" t="s">
        <v>138</v>
      </c>
      <c r="E57" s="12" t="s">
        <v>139</v>
      </c>
      <c r="F57" s="12" t="s">
        <v>140</v>
      </c>
      <c r="G57" s="12" t="s">
        <v>141</v>
      </c>
    </row>
    <row r="58" spans="1:7" ht="20.100000000000001" customHeight="1">
      <c r="A58" s="13" t="s">
        <v>193</v>
      </c>
      <c r="B58" s="14" t="s">
        <v>194</v>
      </c>
      <c r="C58" s="13" t="s">
        <v>30</v>
      </c>
      <c r="D58" s="13" t="s">
        <v>195</v>
      </c>
      <c r="E58" s="15">
        <v>1.0149999999999999</v>
      </c>
      <c r="F58" s="16">
        <v>14.82</v>
      </c>
      <c r="G58" s="16">
        <v>15.04</v>
      </c>
    </row>
    <row r="59" spans="1:7" ht="15" customHeight="1">
      <c r="A59" s="2"/>
      <c r="B59" s="2"/>
      <c r="C59" s="2"/>
      <c r="D59" s="2"/>
      <c r="E59" s="76" t="s">
        <v>196</v>
      </c>
      <c r="F59" s="76"/>
      <c r="G59" s="17">
        <v>15.04</v>
      </c>
    </row>
    <row r="60" spans="1:7" ht="15" customHeight="1">
      <c r="A60" s="75" t="s">
        <v>151</v>
      </c>
      <c r="B60" s="75"/>
      <c r="C60" s="12" t="s">
        <v>4</v>
      </c>
      <c r="D60" s="12" t="s">
        <v>138</v>
      </c>
      <c r="E60" s="12" t="s">
        <v>139</v>
      </c>
      <c r="F60" s="12" t="s">
        <v>140</v>
      </c>
      <c r="G60" s="12" t="s">
        <v>141</v>
      </c>
    </row>
    <row r="61" spans="1:7" ht="15" customHeight="1">
      <c r="A61" s="13" t="s">
        <v>197</v>
      </c>
      <c r="B61" s="14" t="s">
        <v>198</v>
      </c>
      <c r="C61" s="13" t="s">
        <v>30</v>
      </c>
      <c r="D61" s="13" t="s">
        <v>199</v>
      </c>
      <c r="E61" s="15">
        <v>0.45</v>
      </c>
      <c r="F61" s="16">
        <v>11.65</v>
      </c>
      <c r="G61" s="16">
        <v>5.24</v>
      </c>
    </row>
    <row r="62" spans="1:7" ht="15" customHeight="1">
      <c r="A62" s="2"/>
      <c r="B62" s="2"/>
      <c r="C62" s="2"/>
      <c r="D62" s="2"/>
      <c r="E62" s="76" t="s">
        <v>154</v>
      </c>
      <c r="F62" s="76"/>
      <c r="G62" s="17">
        <v>5.24</v>
      </c>
    </row>
    <row r="63" spans="1:7" ht="15" customHeight="1">
      <c r="A63" s="75" t="s">
        <v>155</v>
      </c>
      <c r="B63" s="75"/>
      <c r="C63" s="12" t="s">
        <v>4</v>
      </c>
      <c r="D63" s="12" t="s">
        <v>138</v>
      </c>
      <c r="E63" s="12" t="s">
        <v>139</v>
      </c>
      <c r="F63" s="12" t="s">
        <v>140</v>
      </c>
      <c r="G63" s="12" t="s">
        <v>141</v>
      </c>
    </row>
    <row r="64" spans="1:7" ht="15" customHeight="1">
      <c r="A64" s="13" t="s">
        <v>200</v>
      </c>
      <c r="B64" s="14" t="s">
        <v>201</v>
      </c>
      <c r="C64" s="13" t="s">
        <v>30</v>
      </c>
      <c r="D64" s="13" t="s">
        <v>199</v>
      </c>
      <c r="E64" s="15">
        <v>0.45</v>
      </c>
      <c r="F64" s="16">
        <v>3.76</v>
      </c>
      <c r="G64" s="16">
        <v>1.69</v>
      </c>
    </row>
    <row r="65" spans="1:7" ht="15" customHeight="1">
      <c r="A65" s="2"/>
      <c r="B65" s="2"/>
      <c r="C65" s="2"/>
      <c r="D65" s="2"/>
      <c r="E65" s="76" t="s">
        <v>158</v>
      </c>
      <c r="F65" s="76"/>
      <c r="G65" s="17">
        <v>1.69</v>
      </c>
    </row>
    <row r="66" spans="1:7" ht="15" customHeight="1">
      <c r="A66" s="2"/>
      <c r="B66" s="2"/>
      <c r="C66" s="2"/>
      <c r="D66" s="2"/>
      <c r="E66" s="77" t="s">
        <v>159</v>
      </c>
      <c r="F66" s="77"/>
      <c r="G66" s="5">
        <v>21.96</v>
      </c>
    </row>
    <row r="67" spans="1:7" ht="9.9499999999999993" customHeight="1">
      <c r="A67" s="2"/>
      <c r="B67" s="2"/>
      <c r="C67" s="78"/>
      <c r="D67" s="78"/>
      <c r="E67" s="2"/>
      <c r="F67" s="2"/>
      <c r="G67" s="2"/>
    </row>
    <row r="68" spans="1:7" ht="20.100000000000001" customHeight="1">
      <c r="A68" s="79" t="s">
        <v>202</v>
      </c>
      <c r="B68" s="79"/>
      <c r="C68" s="79"/>
      <c r="D68" s="79"/>
      <c r="E68" s="79"/>
      <c r="F68" s="79"/>
      <c r="G68" s="79"/>
    </row>
    <row r="69" spans="1:7" ht="15" customHeight="1">
      <c r="A69" s="75" t="s">
        <v>192</v>
      </c>
      <c r="B69" s="75"/>
      <c r="C69" s="12" t="s">
        <v>4</v>
      </c>
      <c r="D69" s="12" t="s">
        <v>138</v>
      </c>
      <c r="E69" s="12" t="s">
        <v>139</v>
      </c>
      <c r="F69" s="12" t="s">
        <v>140</v>
      </c>
      <c r="G69" s="12" t="s">
        <v>141</v>
      </c>
    </row>
    <row r="70" spans="1:7" ht="15" customHeight="1">
      <c r="A70" s="13" t="s">
        <v>203</v>
      </c>
      <c r="B70" s="14" t="s">
        <v>204</v>
      </c>
      <c r="C70" s="13" t="s">
        <v>35</v>
      </c>
      <c r="D70" s="13" t="s">
        <v>26</v>
      </c>
      <c r="E70" s="18">
        <v>5.0999999999999997E-2</v>
      </c>
      <c r="F70" s="16">
        <v>278.69</v>
      </c>
      <c r="G70" s="16">
        <v>14.21</v>
      </c>
    </row>
    <row r="71" spans="1:7" ht="15" customHeight="1">
      <c r="A71" s="2"/>
      <c r="B71" s="2"/>
      <c r="C71" s="2"/>
      <c r="D71" s="2"/>
      <c r="E71" s="76" t="s">
        <v>196</v>
      </c>
      <c r="F71" s="76"/>
      <c r="G71" s="17">
        <v>14.21</v>
      </c>
    </row>
    <row r="72" spans="1:7" ht="15" customHeight="1">
      <c r="A72" s="75" t="s">
        <v>151</v>
      </c>
      <c r="B72" s="75"/>
      <c r="C72" s="12" t="s">
        <v>4</v>
      </c>
      <c r="D72" s="12" t="s">
        <v>138</v>
      </c>
      <c r="E72" s="12" t="s">
        <v>139</v>
      </c>
      <c r="F72" s="12" t="s">
        <v>140</v>
      </c>
      <c r="G72" s="12" t="s">
        <v>141</v>
      </c>
    </row>
    <row r="73" spans="1:7" ht="15" customHeight="1">
      <c r="A73" s="13" t="s">
        <v>205</v>
      </c>
      <c r="B73" s="14" t="s">
        <v>206</v>
      </c>
      <c r="C73" s="13" t="s">
        <v>35</v>
      </c>
      <c r="D73" s="13" t="s">
        <v>15</v>
      </c>
      <c r="E73" s="18">
        <v>0.23</v>
      </c>
      <c r="F73" s="16">
        <v>24.17</v>
      </c>
      <c r="G73" s="16">
        <v>5.56</v>
      </c>
    </row>
    <row r="74" spans="1:7" ht="15" customHeight="1">
      <c r="A74" s="13" t="s">
        <v>207</v>
      </c>
      <c r="B74" s="14" t="s">
        <v>208</v>
      </c>
      <c r="C74" s="13" t="s">
        <v>35</v>
      </c>
      <c r="D74" s="13" t="s">
        <v>15</v>
      </c>
      <c r="E74" s="18">
        <v>0.75</v>
      </c>
      <c r="F74" s="16">
        <v>19.64</v>
      </c>
      <c r="G74" s="16">
        <v>14.73</v>
      </c>
    </row>
    <row r="75" spans="1:7" ht="15" customHeight="1">
      <c r="A75" s="2"/>
      <c r="B75" s="2"/>
      <c r="C75" s="2"/>
      <c r="D75" s="2"/>
      <c r="E75" s="76" t="s">
        <v>154</v>
      </c>
      <c r="F75" s="76"/>
      <c r="G75" s="17">
        <v>20.29</v>
      </c>
    </row>
    <row r="76" spans="1:7" ht="15" customHeight="1">
      <c r="A76" s="2"/>
      <c r="B76" s="2"/>
      <c r="C76" s="2"/>
      <c r="D76" s="2"/>
      <c r="E76" s="77" t="s">
        <v>159</v>
      </c>
      <c r="F76" s="77"/>
      <c r="G76" s="5">
        <v>34.51</v>
      </c>
    </row>
    <row r="77" spans="1:7" ht="9.9499999999999993" customHeight="1">
      <c r="A77" s="2"/>
      <c r="B77" s="2"/>
      <c r="C77" s="78"/>
      <c r="D77" s="78"/>
      <c r="E77" s="2"/>
      <c r="F77" s="2"/>
      <c r="G77" s="2"/>
    </row>
    <row r="78" spans="1:7" ht="27" customHeight="1">
      <c r="A78" s="79" t="s">
        <v>209</v>
      </c>
      <c r="B78" s="79"/>
      <c r="C78" s="79"/>
      <c r="D78" s="79"/>
      <c r="E78" s="79"/>
      <c r="F78" s="79"/>
      <c r="G78" s="79"/>
    </row>
    <row r="79" spans="1:7" ht="15" customHeight="1">
      <c r="A79" s="75" t="s">
        <v>155</v>
      </c>
      <c r="B79" s="75"/>
      <c r="C79" s="12" t="s">
        <v>4</v>
      </c>
      <c r="D79" s="12" t="s">
        <v>138</v>
      </c>
      <c r="E79" s="12" t="s">
        <v>139</v>
      </c>
      <c r="F79" s="12" t="s">
        <v>140</v>
      </c>
      <c r="G79" s="12" t="s">
        <v>141</v>
      </c>
    </row>
    <row r="80" spans="1:7" ht="29.1" customHeight="1">
      <c r="A80" s="13" t="s">
        <v>210</v>
      </c>
      <c r="B80" s="14" t="s">
        <v>211</v>
      </c>
      <c r="C80" s="13" t="s">
        <v>14</v>
      </c>
      <c r="D80" s="13" t="s">
        <v>185</v>
      </c>
      <c r="E80" s="15">
        <v>0.19</v>
      </c>
      <c r="F80" s="16">
        <v>35.49</v>
      </c>
      <c r="G80" s="16">
        <v>6.74</v>
      </c>
    </row>
    <row r="81" spans="1:7" ht="29.1" customHeight="1">
      <c r="A81" s="13" t="s">
        <v>212</v>
      </c>
      <c r="B81" s="14" t="s">
        <v>213</v>
      </c>
      <c r="C81" s="13" t="s">
        <v>14</v>
      </c>
      <c r="D81" s="13" t="s">
        <v>188</v>
      </c>
      <c r="E81" s="15">
        <v>0.20499999999999999</v>
      </c>
      <c r="F81" s="16">
        <v>42.1</v>
      </c>
      <c r="G81" s="16">
        <v>8.6300000000000008</v>
      </c>
    </row>
    <row r="82" spans="1:7" ht="45" customHeight="1">
      <c r="A82" s="13" t="s">
        <v>183</v>
      </c>
      <c r="B82" s="14" t="s">
        <v>184</v>
      </c>
      <c r="C82" s="13" t="s">
        <v>14</v>
      </c>
      <c r="D82" s="13" t="s">
        <v>185</v>
      </c>
      <c r="E82" s="15">
        <v>5.3999999999999999E-2</v>
      </c>
      <c r="F82" s="16">
        <v>70.78</v>
      </c>
      <c r="G82" s="16">
        <v>3.82</v>
      </c>
    </row>
    <row r="83" spans="1:7" ht="45" customHeight="1">
      <c r="A83" s="13" t="s">
        <v>186</v>
      </c>
      <c r="B83" s="14" t="s">
        <v>187</v>
      </c>
      <c r="C83" s="13" t="s">
        <v>14</v>
      </c>
      <c r="D83" s="13" t="s">
        <v>188</v>
      </c>
      <c r="E83" s="15">
        <v>4.1000000000000002E-2</v>
      </c>
      <c r="F83" s="16">
        <v>167.81</v>
      </c>
      <c r="G83" s="16">
        <v>6.88</v>
      </c>
    </row>
    <row r="84" spans="1:7" ht="15" customHeight="1">
      <c r="A84" s="13" t="s">
        <v>189</v>
      </c>
      <c r="B84" s="14" t="s">
        <v>190</v>
      </c>
      <c r="C84" s="13" t="s">
        <v>14</v>
      </c>
      <c r="D84" s="13" t="s">
        <v>15</v>
      </c>
      <c r="E84" s="15">
        <v>4.2000000000000003E-2</v>
      </c>
      <c r="F84" s="16">
        <v>19.920000000000002</v>
      </c>
      <c r="G84" s="16">
        <v>0.83</v>
      </c>
    </row>
    <row r="85" spans="1:7" ht="20.100000000000001" customHeight="1">
      <c r="A85" s="13" t="s">
        <v>214</v>
      </c>
      <c r="B85" s="14" t="s">
        <v>215</v>
      </c>
      <c r="C85" s="13" t="s">
        <v>14</v>
      </c>
      <c r="D85" s="13" t="s">
        <v>26</v>
      </c>
      <c r="E85" s="15">
        <v>1</v>
      </c>
      <c r="F85" s="16">
        <v>2.37</v>
      </c>
      <c r="G85" s="16">
        <v>2.37</v>
      </c>
    </row>
    <row r="86" spans="1:7" ht="15" customHeight="1">
      <c r="A86" s="2"/>
      <c r="B86" s="2"/>
      <c r="C86" s="2"/>
      <c r="D86" s="2"/>
      <c r="E86" s="76" t="s">
        <v>158</v>
      </c>
      <c r="F86" s="76"/>
      <c r="G86" s="17">
        <v>29.27</v>
      </c>
    </row>
    <row r="87" spans="1:7" ht="15" customHeight="1">
      <c r="A87" s="2"/>
      <c r="B87" s="2"/>
      <c r="C87" s="2"/>
      <c r="D87" s="2"/>
      <c r="E87" s="77" t="s">
        <v>159</v>
      </c>
      <c r="F87" s="77"/>
      <c r="G87" s="5">
        <v>29.27</v>
      </c>
    </row>
    <row r="88" spans="1:7" ht="9.9499999999999993" customHeight="1">
      <c r="A88" s="2"/>
      <c r="B88" s="2"/>
      <c r="C88" s="78"/>
      <c r="D88" s="78"/>
      <c r="E88" s="2"/>
      <c r="F88" s="2"/>
      <c r="G88" s="2"/>
    </row>
    <row r="89" spans="1:7" ht="20.100000000000001" customHeight="1">
      <c r="A89" s="79" t="s">
        <v>216</v>
      </c>
      <c r="B89" s="79"/>
      <c r="C89" s="79"/>
      <c r="D89" s="79"/>
      <c r="E89" s="79"/>
      <c r="F89" s="79"/>
      <c r="G89" s="79"/>
    </row>
    <row r="90" spans="1:7" ht="15" customHeight="1">
      <c r="A90" s="75" t="s">
        <v>192</v>
      </c>
      <c r="B90" s="75"/>
      <c r="C90" s="12" t="s">
        <v>4</v>
      </c>
      <c r="D90" s="12" t="s">
        <v>138</v>
      </c>
      <c r="E90" s="12" t="s">
        <v>139</v>
      </c>
      <c r="F90" s="12" t="s">
        <v>140</v>
      </c>
      <c r="G90" s="12" t="s">
        <v>141</v>
      </c>
    </row>
    <row r="91" spans="1:7" ht="20.100000000000001" customHeight="1">
      <c r="A91" s="13" t="s">
        <v>40</v>
      </c>
      <c r="B91" s="14" t="s">
        <v>41</v>
      </c>
      <c r="C91" s="13" t="s">
        <v>42</v>
      </c>
      <c r="D91" s="13" t="s">
        <v>31</v>
      </c>
      <c r="E91" s="19">
        <v>1</v>
      </c>
      <c r="F91" s="16">
        <v>0.73</v>
      </c>
      <c r="G91" s="16">
        <v>0.73</v>
      </c>
    </row>
    <row r="92" spans="1:7" ht="15" customHeight="1">
      <c r="A92" s="2"/>
      <c r="B92" s="2"/>
      <c r="C92" s="2"/>
      <c r="D92" s="2"/>
      <c r="E92" s="76" t="s">
        <v>196</v>
      </c>
      <c r="F92" s="76"/>
      <c r="G92" s="17">
        <v>0.73</v>
      </c>
    </row>
    <row r="93" spans="1:7" ht="15" customHeight="1">
      <c r="A93" s="2"/>
      <c r="B93" s="2"/>
      <c r="C93" s="2"/>
      <c r="D93" s="2"/>
      <c r="E93" s="77" t="s">
        <v>159</v>
      </c>
      <c r="F93" s="77"/>
      <c r="G93" s="5">
        <v>0.73</v>
      </c>
    </row>
    <row r="94" spans="1:7" ht="9.9499999999999993" customHeight="1">
      <c r="A94" s="2"/>
      <c r="B94" s="2"/>
      <c r="C94" s="78"/>
      <c r="D94" s="78"/>
      <c r="E94" s="2"/>
      <c r="F94" s="2"/>
      <c r="G94" s="2"/>
    </row>
    <row r="95" spans="1:7" ht="20.100000000000001" customHeight="1">
      <c r="A95" s="79" t="s">
        <v>217</v>
      </c>
      <c r="B95" s="79"/>
      <c r="C95" s="79"/>
      <c r="D95" s="79"/>
      <c r="E95" s="79"/>
      <c r="F95" s="79"/>
      <c r="G95" s="79"/>
    </row>
    <row r="96" spans="1:7" ht="15" customHeight="1">
      <c r="A96" s="75" t="s">
        <v>192</v>
      </c>
      <c r="B96" s="75"/>
      <c r="C96" s="12" t="s">
        <v>4</v>
      </c>
      <c r="D96" s="12" t="s">
        <v>138</v>
      </c>
      <c r="E96" s="12" t="s">
        <v>139</v>
      </c>
      <c r="F96" s="12" t="s">
        <v>140</v>
      </c>
      <c r="G96" s="12" t="s">
        <v>141</v>
      </c>
    </row>
    <row r="97" spans="1:7" ht="20.100000000000001" customHeight="1">
      <c r="A97" s="13" t="s">
        <v>218</v>
      </c>
      <c r="B97" s="14" t="s">
        <v>219</v>
      </c>
      <c r="C97" s="13" t="s">
        <v>14</v>
      </c>
      <c r="D97" s="13" t="s">
        <v>47</v>
      </c>
      <c r="E97" s="15">
        <v>17.5</v>
      </c>
      <c r="F97" s="16">
        <v>2.4</v>
      </c>
      <c r="G97" s="16">
        <v>42</v>
      </c>
    </row>
    <row r="98" spans="1:7" ht="15" customHeight="1">
      <c r="A98" s="2"/>
      <c r="B98" s="2"/>
      <c r="C98" s="2"/>
      <c r="D98" s="2"/>
      <c r="E98" s="76" t="s">
        <v>196</v>
      </c>
      <c r="F98" s="76"/>
      <c r="G98" s="17">
        <v>42</v>
      </c>
    </row>
    <row r="99" spans="1:7" ht="15" customHeight="1">
      <c r="A99" s="75" t="s">
        <v>155</v>
      </c>
      <c r="B99" s="75"/>
      <c r="C99" s="12" t="s">
        <v>4</v>
      </c>
      <c r="D99" s="12" t="s">
        <v>138</v>
      </c>
      <c r="E99" s="12" t="s">
        <v>139</v>
      </c>
      <c r="F99" s="12" t="s">
        <v>140</v>
      </c>
      <c r="G99" s="12" t="s">
        <v>141</v>
      </c>
    </row>
    <row r="100" spans="1:7" ht="20.100000000000001" customHeight="1">
      <c r="A100" s="13" t="s">
        <v>220</v>
      </c>
      <c r="B100" s="14" t="s">
        <v>221</v>
      </c>
      <c r="C100" s="13" t="s">
        <v>14</v>
      </c>
      <c r="D100" s="13" t="s">
        <v>26</v>
      </c>
      <c r="E100" s="15">
        <v>5.21E-2</v>
      </c>
      <c r="F100" s="16">
        <v>638.46</v>
      </c>
      <c r="G100" s="16">
        <v>33.26</v>
      </c>
    </row>
    <row r="101" spans="1:7" ht="29.1" customHeight="1">
      <c r="A101" s="13" t="s">
        <v>222</v>
      </c>
      <c r="B101" s="14" t="s">
        <v>223</v>
      </c>
      <c r="C101" s="13" t="s">
        <v>14</v>
      </c>
      <c r="D101" s="13" t="s">
        <v>26</v>
      </c>
      <c r="E101" s="15">
        <v>1.4E-3</v>
      </c>
      <c r="F101" s="16">
        <v>549.15</v>
      </c>
      <c r="G101" s="16">
        <v>0.77</v>
      </c>
    </row>
    <row r="102" spans="1:7" ht="20.100000000000001" customHeight="1">
      <c r="A102" s="13" t="s">
        <v>224</v>
      </c>
      <c r="B102" s="14" t="s">
        <v>225</v>
      </c>
      <c r="C102" s="13" t="s">
        <v>14</v>
      </c>
      <c r="D102" s="13" t="s">
        <v>26</v>
      </c>
      <c r="E102" s="15">
        <v>2.52E-2</v>
      </c>
      <c r="F102" s="16">
        <v>3045.22</v>
      </c>
      <c r="G102" s="16">
        <v>76.739999999999995</v>
      </c>
    </row>
    <row r="103" spans="1:7" ht="15" customHeight="1">
      <c r="A103" s="13" t="s">
        <v>226</v>
      </c>
      <c r="B103" s="14" t="s">
        <v>227</v>
      </c>
      <c r="C103" s="13" t="s">
        <v>14</v>
      </c>
      <c r="D103" s="13" t="s">
        <v>15</v>
      </c>
      <c r="E103" s="15">
        <v>2.0859999999999999</v>
      </c>
      <c r="F103" s="16">
        <v>28.6</v>
      </c>
      <c r="G103" s="16">
        <v>59.66</v>
      </c>
    </row>
    <row r="104" spans="1:7" ht="20.100000000000001" customHeight="1">
      <c r="A104" s="13" t="s">
        <v>228</v>
      </c>
      <c r="B104" s="14" t="s">
        <v>229</v>
      </c>
      <c r="C104" s="13" t="s">
        <v>14</v>
      </c>
      <c r="D104" s="13" t="s">
        <v>26</v>
      </c>
      <c r="E104" s="15">
        <v>4.9000000000000002E-2</v>
      </c>
      <c r="F104" s="16">
        <v>277.01</v>
      </c>
      <c r="G104" s="16">
        <v>13.57</v>
      </c>
    </row>
    <row r="105" spans="1:7" ht="15" customHeight="1">
      <c r="A105" s="13" t="s">
        <v>189</v>
      </c>
      <c r="B105" s="14" t="s">
        <v>190</v>
      </c>
      <c r="C105" s="13" t="s">
        <v>14</v>
      </c>
      <c r="D105" s="13" t="s">
        <v>15</v>
      </c>
      <c r="E105" s="15">
        <v>2.0859999999999999</v>
      </c>
      <c r="F105" s="16">
        <v>19.920000000000002</v>
      </c>
      <c r="G105" s="16">
        <v>41.55</v>
      </c>
    </row>
    <row r="106" spans="1:7" ht="15" customHeight="1">
      <c r="A106" s="2"/>
      <c r="B106" s="2"/>
      <c r="C106" s="2"/>
      <c r="D106" s="2"/>
      <c r="E106" s="76" t="s">
        <v>158</v>
      </c>
      <c r="F106" s="76"/>
      <c r="G106" s="17">
        <v>225.55</v>
      </c>
    </row>
    <row r="107" spans="1:7" ht="15" customHeight="1">
      <c r="A107" s="2"/>
      <c r="B107" s="2"/>
      <c r="C107" s="2"/>
      <c r="D107" s="2"/>
      <c r="E107" s="77" t="s">
        <v>159</v>
      </c>
      <c r="F107" s="77"/>
      <c r="G107" s="5">
        <v>267.55</v>
      </c>
    </row>
    <row r="108" spans="1:7" ht="9.9499999999999993" customHeight="1">
      <c r="A108" s="2"/>
      <c r="B108" s="2"/>
      <c r="C108" s="78"/>
      <c r="D108" s="78"/>
      <c r="E108" s="2"/>
      <c r="F108" s="2"/>
      <c r="G108" s="2"/>
    </row>
    <row r="109" spans="1:7" ht="20.100000000000001" customHeight="1">
      <c r="A109" s="79" t="s">
        <v>230</v>
      </c>
      <c r="B109" s="79"/>
      <c r="C109" s="79"/>
      <c r="D109" s="79"/>
      <c r="E109" s="79"/>
      <c r="F109" s="79"/>
      <c r="G109" s="79"/>
    </row>
    <row r="110" spans="1:7" ht="15" customHeight="1">
      <c r="A110" s="75" t="s">
        <v>192</v>
      </c>
      <c r="B110" s="75"/>
      <c r="C110" s="12" t="s">
        <v>4</v>
      </c>
      <c r="D110" s="12" t="s">
        <v>138</v>
      </c>
      <c r="E110" s="12" t="s">
        <v>139</v>
      </c>
      <c r="F110" s="12" t="s">
        <v>140</v>
      </c>
      <c r="G110" s="12" t="s">
        <v>141</v>
      </c>
    </row>
    <row r="111" spans="1:7" ht="15" customHeight="1">
      <c r="A111" s="13" t="s">
        <v>231</v>
      </c>
      <c r="B111" s="14" t="s">
        <v>232</v>
      </c>
      <c r="C111" s="13" t="s">
        <v>233</v>
      </c>
      <c r="D111" s="13" t="s">
        <v>234</v>
      </c>
      <c r="E111" s="15">
        <v>1</v>
      </c>
      <c r="F111" s="16">
        <v>3.42</v>
      </c>
      <c r="G111" s="16">
        <v>3.42</v>
      </c>
    </row>
    <row r="112" spans="1:7" ht="15" customHeight="1">
      <c r="A112" s="2"/>
      <c r="B112" s="2"/>
      <c r="C112" s="2"/>
      <c r="D112" s="2"/>
      <c r="E112" s="76" t="s">
        <v>196</v>
      </c>
      <c r="F112" s="76"/>
      <c r="G112" s="17">
        <v>3.42</v>
      </c>
    </row>
    <row r="113" spans="1:7" ht="15" customHeight="1">
      <c r="A113" s="75" t="s">
        <v>155</v>
      </c>
      <c r="B113" s="75"/>
      <c r="C113" s="12" t="s">
        <v>4</v>
      </c>
      <c r="D113" s="12" t="s">
        <v>138</v>
      </c>
      <c r="E113" s="12" t="s">
        <v>139</v>
      </c>
      <c r="F113" s="12" t="s">
        <v>140</v>
      </c>
      <c r="G113" s="12" t="s">
        <v>141</v>
      </c>
    </row>
    <row r="114" spans="1:7" ht="15" customHeight="1">
      <c r="A114" s="13" t="s">
        <v>235</v>
      </c>
      <c r="B114" s="14" t="s">
        <v>236</v>
      </c>
      <c r="C114" s="13" t="s">
        <v>14</v>
      </c>
      <c r="D114" s="13" t="s">
        <v>15</v>
      </c>
      <c r="E114" s="15">
        <v>0.25</v>
      </c>
      <c r="F114" s="16">
        <v>20.89</v>
      </c>
      <c r="G114" s="16">
        <v>5.22</v>
      </c>
    </row>
    <row r="115" spans="1:7" ht="15" customHeight="1">
      <c r="A115" s="2"/>
      <c r="B115" s="2"/>
      <c r="C115" s="2"/>
      <c r="D115" s="2"/>
      <c r="E115" s="76" t="s">
        <v>158</v>
      </c>
      <c r="F115" s="76"/>
      <c r="G115" s="17">
        <v>5.22</v>
      </c>
    </row>
    <row r="116" spans="1:7" ht="15" customHeight="1">
      <c r="A116" s="2"/>
      <c r="B116" s="2"/>
      <c r="C116" s="2"/>
      <c r="D116" s="2"/>
      <c r="E116" s="77" t="s">
        <v>159</v>
      </c>
      <c r="F116" s="77"/>
      <c r="G116" s="5">
        <v>8.64</v>
      </c>
    </row>
    <row r="117" spans="1:7" ht="9.9499999999999993" customHeight="1">
      <c r="A117" s="2"/>
      <c r="B117" s="2"/>
      <c r="C117" s="78"/>
      <c r="D117" s="78"/>
      <c r="E117" s="2"/>
      <c r="F117" s="2"/>
      <c r="G117" s="2"/>
    </row>
    <row r="118" spans="1:7" ht="20.100000000000001" customHeight="1">
      <c r="A118" s="79" t="s">
        <v>237</v>
      </c>
      <c r="B118" s="79"/>
      <c r="C118" s="79"/>
      <c r="D118" s="79"/>
      <c r="E118" s="79"/>
      <c r="F118" s="79"/>
      <c r="G118" s="79"/>
    </row>
    <row r="119" spans="1:7" ht="15" customHeight="1">
      <c r="A119" s="75" t="s">
        <v>192</v>
      </c>
      <c r="B119" s="75"/>
      <c r="C119" s="12" t="s">
        <v>4</v>
      </c>
      <c r="D119" s="12" t="s">
        <v>138</v>
      </c>
      <c r="E119" s="12" t="s">
        <v>139</v>
      </c>
      <c r="F119" s="12" t="s">
        <v>140</v>
      </c>
      <c r="G119" s="12" t="s">
        <v>141</v>
      </c>
    </row>
    <row r="120" spans="1:7" ht="20.100000000000001" customHeight="1">
      <c r="A120" s="13" t="s">
        <v>238</v>
      </c>
      <c r="B120" s="14" t="s">
        <v>239</v>
      </c>
      <c r="C120" s="13" t="s">
        <v>14</v>
      </c>
      <c r="D120" s="13" t="s">
        <v>47</v>
      </c>
      <c r="E120" s="15">
        <v>1</v>
      </c>
      <c r="F120" s="16">
        <v>7.6</v>
      </c>
      <c r="G120" s="16">
        <v>7.6</v>
      </c>
    </row>
    <row r="121" spans="1:7" ht="15" customHeight="1">
      <c r="A121" s="2"/>
      <c r="B121" s="2"/>
      <c r="C121" s="2"/>
      <c r="D121" s="2"/>
      <c r="E121" s="76" t="s">
        <v>196</v>
      </c>
      <c r="F121" s="76"/>
      <c r="G121" s="17">
        <v>7.6</v>
      </c>
    </row>
    <row r="122" spans="1:7" ht="15" customHeight="1">
      <c r="A122" s="75" t="s">
        <v>155</v>
      </c>
      <c r="B122" s="75"/>
      <c r="C122" s="12" t="s">
        <v>4</v>
      </c>
      <c r="D122" s="12" t="s">
        <v>138</v>
      </c>
      <c r="E122" s="12" t="s">
        <v>139</v>
      </c>
      <c r="F122" s="12" t="s">
        <v>140</v>
      </c>
      <c r="G122" s="12" t="s">
        <v>141</v>
      </c>
    </row>
    <row r="123" spans="1:7" ht="15" customHeight="1">
      <c r="A123" s="13" t="s">
        <v>235</v>
      </c>
      <c r="B123" s="14" t="s">
        <v>236</v>
      </c>
      <c r="C123" s="13" t="s">
        <v>14</v>
      </c>
      <c r="D123" s="13" t="s">
        <v>15</v>
      </c>
      <c r="E123" s="15">
        <v>6.8770999999999997E-3</v>
      </c>
      <c r="F123" s="16">
        <v>20.89</v>
      </c>
      <c r="G123" s="16">
        <v>0.14000000000000001</v>
      </c>
    </row>
    <row r="124" spans="1:7" ht="15" customHeight="1">
      <c r="A124" s="13" t="s">
        <v>240</v>
      </c>
      <c r="B124" s="14" t="s">
        <v>241</v>
      </c>
      <c r="C124" s="13" t="s">
        <v>14</v>
      </c>
      <c r="D124" s="13" t="s">
        <v>15</v>
      </c>
      <c r="E124" s="15">
        <v>6.1899999999999997E-2</v>
      </c>
      <c r="F124" s="16">
        <v>28.88</v>
      </c>
      <c r="G124" s="16">
        <v>1.78</v>
      </c>
    </row>
    <row r="125" spans="1:7" ht="15" customHeight="1">
      <c r="A125" s="2"/>
      <c r="B125" s="2"/>
      <c r="C125" s="2"/>
      <c r="D125" s="2"/>
      <c r="E125" s="76" t="s">
        <v>158</v>
      </c>
      <c r="F125" s="76"/>
      <c r="G125" s="17">
        <v>1.92</v>
      </c>
    </row>
    <row r="126" spans="1:7" ht="15" customHeight="1">
      <c r="A126" s="2"/>
      <c r="B126" s="2"/>
      <c r="C126" s="2"/>
      <c r="D126" s="2"/>
      <c r="E126" s="77" t="s">
        <v>159</v>
      </c>
      <c r="F126" s="77"/>
      <c r="G126" s="5">
        <v>9.52</v>
      </c>
    </row>
    <row r="127" spans="1:7" ht="9.9499999999999993" customHeight="1">
      <c r="A127" s="2"/>
      <c r="B127" s="2"/>
      <c r="C127" s="78"/>
      <c r="D127" s="78"/>
      <c r="E127" s="2"/>
      <c r="F127" s="2"/>
      <c r="G127" s="2"/>
    </row>
    <row r="128" spans="1:7" ht="20.100000000000001" customHeight="1">
      <c r="A128" s="79" t="s">
        <v>242</v>
      </c>
      <c r="B128" s="79"/>
      <c r="C128" s="79"/>
      <c r="D128" s="79"/>
      <c r="E128" s="79"/>
      <c r="F128" s="79"/>
      <c r="G128" s="79"/>
    </row>
    <row r="129" spans="1:7" ht="15" customHeight="1">
      <c r="A129" s="75" t="s">
        <v>192</v>
      </c>
      <c r="B129" s="75"/>
      <c r="C129" s="12" t="s">
        <v>4</v>
      </c>
      <c r="D129" s="12" t="s">
        <v>138</v>
      </c>
      <c r="E129" s="12" t="s">
        <v>139</v>
      </c>
      <c r="F129" s="12" t="s">
        <v>140</v>
      </c>
      <c r="G129" s="12" t="s">
        <v>141</v>
      </c>
    </row>
    <row r="130" spans="1:7" ht="20.100000000000001" customHeight="1">
      <c r="A130" s="13" t="s">
        <v>243</v>
      </c>
      <c r="B130" s="14" t="s">
        <v>244</v>
      </c>
      <c r="C130" s="13" t="s">
        <v>245</v>
      </c>
      <c r="D130" s="13" t="s">
        <v>47</v>
      </c>
      <c r="E130" s="15">
        <v>1</v>
      </c>
      <c r="F130" s="16">
        <v>27.39</v>
      </c>
      <c r="G130" s="16">
        <v>27.39</v>
      </c>
    </row>
    <row r="131" spans="1:7" ht="15" customHeight="1">
      <c r="A131" s="2"/>
      <c r="B131" s="2"/>
      <c r="C131" s="2"/>
      <c r="D131" s="2"/>
      <c r="E131" s="76" t="s">
        <v>196</v>
      </c>
      <c r="F131" s="76"/>
      <c r="G131" s="17">
        <v>27.39</v>
      </c>
    </row>
    <row r="132" spans="1:7" ht="15" customHeight="1">
      <c r="A132" s="75" t="s">
        <v>155</v>
      </c>
      <c r="B132" s="75"/>
      <c r="C132" s="12" t="s">
        <v>4</v>
      </c>
      <c r="D132" s="12" t="s">
        <v>138</v>
      </c>
      <c r="E132" s="12" t="s">
        <v>139</v>
      </c>
      <c r="F132" s="12" t="s">
        <v>140</v>
      </c>
      <c r="G132" s="12" t="s">
        <v>141</v>
      </c>
    </row>
    <row r="133" spans="1:7" ht="15" customHeight="1">
      <c r="A133" s="13" t="s">
        <v>235</v>
      </c>
      <c r="B133" s="14" t="s">
        <v>236</v>
      </c>
      <c r="C133" s="13" t="s">
        <v>14</v>
      </c>
      <c r="D133" s="13" t="s">
        <v>15</v>
      </c>
      <c r="E133" s="15">
        <v>1.3298600000000001E-2</v>
      </c>
      <c r="F133" s="16">
        <v>20.89</v>
      </c>
      <c r="G133" s="16">
        <v>0.28000000000000003</v>
      </c>
    </row>
    <row r="134" spans="1:7" ht="15" customHeight="1">
      <c r="A134" s="13" t="s">
        <v>240</v>
      </c>
      <c r="B134" s="14" t="s">
        <v>241</v>
      </c>
      <c r="C134" s="13" t="s">
        <v>14</v>
      </c>
      <c r="D134" s="13" t="s">
        <v>15</v>
      </c>
      <c r="E134" s="15">
        <v>0.1197</v>
      </c>
      <c r="F134" s="16">
        <v>28.88</v>
      </c>
      <c r="G134" s="16">
        <v>3.46</v>
      </c>
    </row>
    <row r="135" spans="1:7" ht="15" customHeight="1">
      <c r="A135" s="2"/>
      <c r="B135" s="2"/>
      <c r="C135" s="2"/>
      <c r="D135" s="2"/>
      <c r="E135" s="76" t="s">
        <v>158</v>
      </c>
      <c r="F135" s="76"/>
      <c r="G135" s="17">
        <v>3.74</v>
      </c>
    </row>
    <row r="136" spans="1:7" ht="15" customHeight="1">
      <c r="A136" s="2"/>
      <c r="B136" s="2"/>
      <c r="C136" s="2"/>
      <c r="D136" s="2"/>
      <c r="E136" s="77" t="s">
        <v>159</v>
      </c>
      <c r="F136" s="77"/>
      <c r="G136" s="5">
        <v>31.13</v>
      </c>
    </row>
    <row r="137" spans="1:7" ht="9.9499999999999993" customHeight="1">
      <c r="A137" s="2"/>
      <c r="B137" s="2"/>
      <c r="C137" s="78"/>
      <c r="D137" s="78"/>
      <c r="E137" s="2"/>
      <c r="F137" s="2"/>
      <c r="G137" s="2"/>
    </row>
    <row r="138" spans="1:7" ht="20.100000000000001" customHeight="1">
      <c r="A138" s="79" t="s">
        <v>246</v>
      </c>
      <c r="B138" s="79"/>
      <c r="C138" s="79"/>
      <c r="D138" s="79"/>
      <c r="E138" s="79"/>
      <c r="F138" s="79"/>
      <c r="G138" s="79"/>
    </row>
    <row r="139" spans="1:7" ht="15" customHeight="1">
      <c r="A139" s="75" t="s">
        <v>192</v>
      </c>
      <c r="B139" s="75"/>
      <c r="C139" s="12" t="s">
        <v>4</v>
      </c>
      <c r="D139" s="12" t="s">
        <v>138</v>
      </c>
      <c r="E139" s="12" t="s">
        <v>139</v>
      </c>
      <c r="F139" s="12" t="s">
        <v>140</v>
      </c>
      <c r="G139" s="12" t="s">
        <v>141</v>
      </c>
    </row>
    <row r="140" spans="1:7" ht="20.100000000000001" customHeight="1">
      <c r="A140" s="13" t="s">
        <v>247</v>
      </c>
      <c r="B140" s="14" t="s">
        <v>248</v>
      </c>
      <c r="C140" s="13" t="s">
        <v>30</v>
      </c>
      <c r="D140" s="13" t="s">
        <v>234</v>
      </c>
      <c r="E140" s="15">
        <v>1</v>
      </c>
      <c r="F140" s="16">
        <v>2.79</v>
      </c>
      <c r="G140" s="16">
        <v>2.79</v>
      </c>
    </row>
    <row r="141" spans="1:7" ht="15" customHeight="1">
      <c r="A141" s="2"/>
      <c r="B141" s="2"/>
      <c r="C141" s="2"/>
      <c r="D141" s="2"/>
      <c r="E141" s="76" t="s">
        <v>196</v>
      </c>
      <c r="F141" s="76"/>
      <c r="G141" s="17">
        <v>2.79</v>
      </c>
    </row>
    <row r="142" spans="1:7" ht="15" customHeight="1">
      <c r="A142" s="75" t="s">
        <v>151</v>
      </c>
      <c r="B142" s="75"/>
      <c r="C142" s="12" t="s">
        <v>4</v>
      </c>
      <c r="D142" s="12" t="s">
        <v>138</v>
      </c>
      <c r="E142" s="12" t="s">
        <v>139</v>
      </c>
      <c r="F142" s="12" t="s">
        <v>140</v>
      </c>
      <c r="G142" s="12" t="s">
        <v>141</v>
      </c>
    </row>
    <row r="143" spans="1:7" ht="15" customHeight="1">
      <c r="A143" s="13" t="s">
        <v>249</v>
      </c>
      <c r="B143" s="14" t="s">
        <v>250</v>
      </c>
      <c r="C143" s="13" t="s">
        <v>30</v>
      </c>
      <c r="D143" s="13" t="s">
        <v>199</v>
      </c>
      <c r="E143" s="15">
        <v>5.6000000000000001E-2</v>
      </c>
      <c r="F143" s="16">
        <v>16.52</v>
      </c>
      <c r="G143" s="16">
        <v>0.93</v>
      </c>
    </row>
    <row r="144" spans="1:7" ht="15" customHeight="1">
      <c r="A144" s="2"/>
      <c r="B144" s="2"/>
      <c r="C144" s="2"/>
      <c r="D144" s="2"/>
      <c r="E144" s="76" t="s">
        <v>154</v>
      </c>
      <c r="F144" s="76"/>
      <c r="G144" s="17">
        <v>0.93</v>
      </c>
    </row>
    <row r="145" spans="1:7" ht="15" customHeight="1">
      <c r="A145" s="75" t="s">
        <v>155</v>
      </c>
      <c r="B145" s="75"/>
      <c r="C145" s="12" t="s">
        <v>4</v>
      </c>
      <c r="D145" s="12" t="s">
        <v>138</v>
      </c>
      <c r="E145" s="12" t="s">
        <v>139</v>
      </c>
      <c r="F145" s="12" t="s">
        <v>140</v>
      </c>
      <c r="G145" s="12" t="s">
        <v>141</v>
      </c>
    </row>
    <row r="146" spans="1:7" ht="15" customHeight="1">
      <c r="A146" s="13" t="s">
        <v>251</v>
      </c>
      <c r="B146" s="14" t="s">
        <v>252</v>
      </c>
      <c r="C146" s="13" t="s">
        <v>30</v>
      </c>
      <c r="D146" s="13" t="s">
        <v>199</v>
      </c>
      <c r="E146" s="15">
        <v>5.6000000000000001E-2</v>
      </c>
      <c r="F146" s="16">
        <v>3.62</v>
      </c>
      <c r="G146" s="16">
        <v>0.2</v>
      </c>
    </row>
    <row r="147" spans="1:7" ht="20.100000000000001" customHeight="1">
      <c r="A147" s="13" t="s">
        <v>253</v>
      </c>
      <c r="B147" s="14" t="s">
        <v>254</v>
      </c>
      <c r="C147" s="13" t="s">
        <v>30</v>
      </c>
      <c r="D147" s="13" t="s">
        <v>199</v>
      </c>
      <c r="E147" s="15">
        <v>5.6000000000000001E-2</v>
      </c>
      <c r="F147" s="16">
        <v>2.42</v>
      </c>
      <c r="G147" s="16">
        <v>0.14000000000000001</v>
      </c>
    </row>
    <row r="148" spans="1:7" ht="15" customHeight="1">
      <c r="A148" s="2"/>
      <c r="B148" s="2"/>
      <c r="C148" s="2"/>
      <c r="D148" s="2"/>
      <c r="E148" s="76" t="s">
        <v>158</v>
      </c>
      <c r="F148" s="76"/>
      <c r="G148" s="17">
        <v>0.34</v>
      </c>
    </row>
    <row r="149" spans="1:7" ht="15" customHeight="1">
      <c r="A149" s="2"/>
      <c r="B149" s="2"/>
      <c r="C149" s="2"/>
      <c r="D149" s="2"/>
      <c r="E149" s="77" t="s">
        <v>159</v>
      </c>
      <c r="F149" s="77"/>
      <c r="G149" s="5">
        <v>4.05</v>
      </c>
    </row>
    <row r="150" spans="1:7" ht="9.9499999999999993" customHeight="1">
      <c r="A150" s="2"/>
      <c r="B150" s="2"/>
      <c r="C150" s="78"/>
      <c r="D150" s="78"/>
      <c r="E150" s="2"/>
      <c r="F150" s="2"/>
      <c r="G150" s="2"/>
    </row>
    <row r="151" spans="1:7" ht="20.100000000000001" customHeight="1">
      <c r="A151" s="79" t="s">
        <v>255</v>
      </c>
      <c r="B151" s="79"/>
      <c r="C151" s="79"/>
      <c r="D151" s="79"/>
      <c r="E151" s="79"/>
      <c r="F151" s="79"/>
      <c r="G151" s="79"/>
    </row>
    <row r="152" spans="1:7" ht="15" customHeight="1">
      <c r="A152" s="75" t="s">
        <v>192</v>
      </c>
      <c r="B152" s="75"/>
      <c r="C152" s="12" t="s">
        <v>4</v>
      </c>
      <c r="D152" s="12" t="s">
        <v>138</v>
      </c>
      <c r="E152" s="12" t="s">
        <v>139</v>
      </c>
      <c r="F152" s="12" t="s">
        <v>140</v>
      </c>
      <c r="G152" s="12" t="s">
        <v>141</v>
      </c>
    </row>
    <row r="153" spans="1:7" ht="29.1" customHeight="1">
      <c r="A153" s="13" t="s">
        <v>256</v>
      </c>
      <c r="B153" s="14" t="s">
        <v>257</v>
      </c>
      <c r="C153" s="13" t="s">
        <v>14</v>
      </c>
      <c r="D153" s="13" t="s">
        <v>47</v>
      </c>
      <c r="E153" s="15">
        <v>1</v>
      </c>
      <c r="F153" s="16">
        <v>10.27</v>
      </c>
      <c r="G153" s="16">
        <v>10.27</v>
      </c>
    </row>
    <row r="154" spans="1:7" ht="15" customHeight="1">
      <c r="A154" s="2"/>
      <c r="B154" s="2"/>
      <c r="C154" s="2"/>
      <c r="D154" s="2"/>
      <c r="E154" s="76" t="s">
        <v>196</v>
      </c>
      <c r="F154" s="76"/>
      <c r="G154" s="17">
        <v>10.27</v>
      </c>
    </row>
    <row r="155" spans="1:7" ht="15" customHeight="1">
      <c r="A155" s="75" t="s">
        <v>155</v>
      </c>
      <c r="B155" s="75"/>
      <c r="C155" s="12" t="s">
        <v>4</v>
      </c>
      <c r="D155" s="12" t="s">
        <v>138</v>
      </c>
      <c r="E155" s="12" t="s">
        <v>139</v>
      </c>
      <c r="F155" s="12" t="s">
        <v>140</v>
      </c>
      <c r="G155" s="12" t="s">
        <v>141</v>
      </c>
    </row>
    <row r="156" spans="1:7" ht="15" customHeight="1">
      <c r="A156" s="13" t="s">
        <v>235</v>
      </c>
      <c r="B156" s="14" t="s">
        <v>236</v>
      </c>
      <c r="C156" s="13" t="s">
        <v>14</v>
      </c>
      <c r="D156" s="13" t="s">
        <v>15</v>
      </c>
      <c r="E156" s="15">
        <v>0.06</v>
      </c>
      <c r="F156" s="16">
        <v>20.89</v>
      </c>
      <c r="G156" s="16">
        <v>1.25</v>
      </c>
    </row>
    <row r="157" spans="1:7" ht="20.100000000000001" customHeight="1">
      <c r="A157" s="13" t="s">
        <v>253</v>
      </c>
      <c r="B157" s="14" t="s">
        <v>254</v>
      </c>
      <c r="C157" s="13" t="s">
        <v>30</v>
      </c>
      <c r="D157" s="13" t="s">
        <v>199</v>
      </c>
      <c r="E157" s="15">
        <v>0.11</v>
      </c>
      <c r="F157" s="16">
        <v>2.42</v>
      </c>
      <c r="G157" s="16">
        <v>0.27</v>
      </c>
    </row>
    <row r="158" spans="1:7" ht="15" customHeight="1">
      <c r="A158" s="2"/>
      <c r="B158" s="2"/>
      <c r="C158" s="2"/>
      <c r="D158" s="2"/>
      <c r="E158" s="76" t="s">
        <v>158</v>
      </c>
      <c r="F158" s="76"/>
      <c r="G158" s="17">
        <v>1.52</v>
      </c>
    </row>
    <row r="159" spans="1:7" ht="15" customHeight="1">
      <c r="A159" s="2"/>
      <c r="B159" s="2"/>
      <c r="C159" s="2"/>
      <c r="D159" s="2"/>
      <c r="E159" s="77" t="s">
        <v>159</v>
      </c>
      <c r="F159" s="77"/>
      <c r="G159" s="5">
        <v>11.79</v>
      </c>
    </row>
    <row r="160" spans="1:7" ht="9.9499999999999993" customHeight="1">
      <c r="A160" s="2"/>
      <c r="B160" s="2"/>
      <c r="C160" s="78"/>
      <c r="D160" s="78"/>
      <c r="E160" s="2"/>
      <c r="F160" s="2"/>
      <c r="G160" s="2"/>
    </row>
    <row r="161" spans="1:7" ht="20.100000000000001" customHeight="1">
      <c r="A161" s="79" t="s">
        <v>258</v>
      </c>
      <c r="B161" s="79"/>
      <c r="C161" s="79"/>
      <c r="D161" s="79"/>
      <c r="E161" s="79"/>
      <c r="F161" s="79"/>
      <c r="G161" s="79"/>
    </row>
    <row r="162" spans="1:7" ht="15" customHeight="1">
      <c r="A162" s="75" t="s">
        <v>192</v>
      </c>
      <c r="B162" s="75"/>
      <c r="C162" s="12" t="s">
        <v>4</v>
      </c>
      <c r="D162" s="12" t="s">
        <v>138</v>
      </c>
      <c r="E162" s="12" t="s">
        <v>139</v>
      </c>
      <c r="F162" s="12" t="s">
        <v>140</v>
      </c>
      <c r="G162" s="12" t="s">
        <v>141</v>
      </c>
    </row>
    <row r="163" spans="1:7" ht="20.100000000000001" customHeight="1">
      <c r="A163" s="13" t="s">
        <v>259</v>
      </c>
      <c r="B163" s="14" t="s">
        <v>260</v>
      </c>
      <c r="C163" s="13" t="s">
        <v>30</v>
      </c>
      <c r="D163" s="13" t="s">
        <v>234</v>
      </c>
      <c r="E163" s="15">
        <v>1</v>
      </c>
      <c r="F163" s="16">
        <v>4.84</v>
      </c>
      <c r="G163" s="16">
        <v>4.84</v>
      </c>
    </row>
    <row r="164" spans="1:7" ht="15" customHeight="1">
      <c r="A164" s="2"/>
      <c r="B164" s="2"/>
      <c r="C164" s="2"/>
      <c r="D164" s="2"/>
      <c r="E164" s="76" t="s">
        <v>196</v>
      </c>
      <c r="F164" s="76"/>
      <c r="G164" s="17">
        <v>4.84</v>
      </c>
    </row>
    <row r="165" spans="1:7" ht="15" customHeight="1">
      <c r="A165" s="75" t="s">
        <v>151</v>
      </c>
      <c r="B165" s="75"/>
      <c r="C165" s="12" t="s">
        <v>4</v>
      </c>
      <c r="D165" s="12" t="s">
        <v>138</v>
      </c>
      <c r="E165" s="12" t="s">
        <v>139</v>
      </c>
      <c r="F165" s="12" t="s">
        <v>140</v>
      </c>
      <c r="G165" s="12" t="s">
        <v>141</v>
      </c>
    </row>
    <row r="166" spans="1:7" ht="15" customHeight="1">
      <c r="A166" s="13" t="s">
        <v>249</v>
      </c>
      <c r="B166" s="14" t="s">
        <v>250</v>
      </c>
      <c r="C166" s="13" t="s">
        <v>30</v>
      </c>
      <c r="D166" s="13" t="s">
        <v>199</v>
      </c>
      <c r="E166" s="15">
        <v>0.05</v>
      </c>
      <c r="F166" s="16">
        <v>16.52</v>
      </c>
      <c r="G166" s="16">
        <v>0.83</v>
      </c>
    </row>
    <row r="167" spans="1:7" ht="15" customHeight="1">
      <c r="A167" s="2"/>
      <c r="B167" s="2"/>
      <c r="C167" s="2"/>
      <c r="D167" s="2"/>
      <c r="E167" s="76" t="s">
        <v>154</v>
      </c>
      <c r="F167" s="76"/>
      <c r="G167" s="17">
        <v>0.83</v>
      </c>
    </row>
    <row r="168" spans="1:7" ht="15" customHeight="1">
      <c r="A168" s="75" t="s">
        <v>155</v>
      </c>
      <c r="B168" s="75"/>
      <c r="C168" s="12" t="s">
        <v>4</v>
      </c>
      <c r="D168" s="12" t="s">
        <v>138</v>
      </c>
      <c r="E168" s="12" t="s">
        <v>139</v>
      </c>
      <c r="F168" s="12" t="s">
        <v>140</v>
      </c>
      <c r="G168" s="12" t="s">
        <v>141</v>
      </c>
    </row>
    <row r="169" spans="1:7" ht="15" customHeight="1">
      <c r="A169" s="13" t="s">
        <v>251</v>
      </c>
      <c r="B169" s="14" t="s">
        <v>252</v>
      </c>
      <c r="C169" s="13" t="s">
        <v>30</v>
      </c>
      <c r="D169" s="13" t="s">
        <v>199</v>
      </c>
      <c r="E169" s="15">
        <v>0.05</v>
      </c>
      <c r="F169" s="16">
        <v>3.62</v>
      </c>
      <c r="G169" s="16">
        <v>0.18</v>
      </c>
    </row>
    <row r="170" spans="1:7" ht="20.100000000000001" customHeight="1">
      <c r="A170" s="13" t="s">
        <v>253</v>
      </c>
      <c r="B170" s="14" t="s">
        <v>254</v>
      </c>
      <c r="C170" s="13" t="s">
        <v>30</v>
      </c>
      <c r="D170" s="13" t="s">
        <v>199</v>
      </c>
      <c r="E170" s="15">
        <v>5.6000000000000001E-2</v>
      </c>
      <c r="F170" s="16">
        <v>2.42</v>
      </c>
      <c r="G170" s="16">
        <v>0.14000000000000001</v>
      </c>
    </row>
    <row r="171" spans="1:7" ht="15" customHeight="1">
      <c r="A171" s="2"/>
      <c r="B171" s="2"/>
      <c r="C171" s="2"/>
      <c r="D171" s="2"/>
      <c r="E171" s="76" t="s">
        <v>158</v>
      </c>
      <c r="F171" s="76"/>
      <c r="G171" s="17">
        <v>0.32</v>
      </c>
    </row>
    <row r="172" spans="1:7" ht="15" customHeight="1">
      <c r="A172" s="2"/>
      <c r="B172" s="2"/>
      <c r="C172" s="2"/>
      <c r="D172" s="2"/>
      <c r="E172" s="77" t="s">
        <v>159</v>
      </c>
      <c r="F172" s="77"/>
      <c r="G172" s="5">
        <v>5.98</v>
      </c>
    </row>
    <row r="173" spans="1:7" ht="9.9499999999999993" customHeight="1">
      <c r="A173" s="2"/>
      <c r="B173" s="2"/>
      <c r="C173" s="78"/>
      <c r="D173" s="78"/>
      <c r="E173" s="2"/>
      <c r="F173" s="2"/>
      <c r="G173" s="2"/>
    </row>
    <row r="174" spans="1:7" ht="20.100000000000001" customHeight="1">
      <c r="A174" s="79" t="s">
        <v>261</v>
      </c>
      <c r="B174" s="79"/>
      <c r="C174" s="79"/>
      <c r="D174" s="79"/>
      <c r="E174" s="79"/>
      <c r="F174" s="79"/>
      <c r="G174" s="79"/>
    </row>
    <row r="175" spans="1:7" ht="15" customHeight="1">
      <c r="A175" s="75" t="s">
        <v>192</v>
      </c>
      <c r="B175" s="75"/>
      <c r="C175" s="12" t="s">
        <v>4</v>
      </c>
      <c r="D175" s="12" t="s">
        <v>138</v>
      </c>
      <c r="E175" s="12" t="s">
        <v>139</v>
      </c>
      <c r="F175" s="12" t="s">
        <v>140</v>
      </c>
      <c r="G175" s="12" t="s">
        <v>141</v>
      </c>
    </row>
    <row r="176" spans="1:7" ht="20.100000000000001" customHeight="1">
      <c r="A176" s="13" t="s">
        <v>262</v>
      </c>
      <c r="B176" s="14" t="s">
        <v>263</v>
      </c>
      <c r="C176" s="13" t="s">
        <v>30</v>
      </c>
      <c r="D176" s="13" t="s">
        <v>234</v>
      </c>
      <c r="E176" s="15">
        <v>1</v>
      </c>
      <c r="F176" s="16">
        <v>7.44</v>
      </c>
      <c r="G176" s="16">
        <v>7.44</v>
      </c>
    </row>
    <row r="177" spans="1:7" ht="15" customHeight="1">
      <c r="A177" s="2"/>
      <c r="B177" s="2"/>
      <c r="C177" s="2"/>
      <c r="D177" s="2"/>
      <c r="E177" s="76" t="s">
        <v>196</v>
      </c>
      <c r="F177" s="76"/>
      <c r="G177" s="17">
        <v>7.44</v>
      </c>
    </row>
    <row r="178" spans="1:7" ht="15" customHeight="1">
      <c r="A178" s="75" t="s">
        <v>151</v>
      </c>
      <c r="B178" s="75"/>
      <c r="C178" s="12" t="s">
        <v>4</v>
      </c>
      <c r="D178" s="12" t="s">
        <v>138</v>
      </c>
      <c r="E178" s="12" t="s">
        <v>139</v>
      </c>
      <c r="F178" s="12" t="s">
        <v>140</v>
      </c>
      <c r="G178" s="12" t="s">
        <v>141</v>
      </c>
    </row>
    <row r="179" spans="1:7" ht="15" customHeight="1">
      <c r="A179" s="13" t="s">
        <v>249</v>
      </c>
      <c r="B179" s="14" t="s">
        <v>250</v>
      </c>
      <c r="C179" s="13" t="s">
        <v>30</v>
      </c>
      <c r="D179" s="13" t="s">
        <v>199</v>
      </c>
      <c r="E179" s="15">
        <v>0.06</v>
      </c>
      <c r="F179" s="16">
        <v>16.52</v>
      </c>
      <c r="G179" s="16">
        <v>0.99</v>
      </c>
    </row>
    <row r="180" spans="1:7" ht="15" customHeight="1">
      <c r="A180" s="2"/>
      <c r="B180" s="2"/>
      <c r="C180" s="2"/>
      <c r="D180" s="2"/>
      <c r="E180" s="76" t="s">
        <v>154</v>
      </c>
      <c r="F180" s="76"/>
      <c r="G180" s="17">
        <v>0.99</v>
      </c>
    </row>
    <row r="181" spans="1:7" ht="15" customHeight="1">
      <c r="A181" s="75" t="s">
        <v>155</v>
      </c>
      <c r="B181" s="75"/>
      <c r="C181" s="12" t="s">
        <v>4</v>
      </c>
      <c r="D181" s="12" t="s">
        <v>138</v>
      </c>
      <c r="E181" s="12" t="s">
        <v>139</v>
      </c>
      <c r="F181" s="12" t="s">
        <v>140</v>
      </c>
      <c r="G181" s="12" t="s">
        <v>141</v>
      </c>
    </row>
    <row r="182" spans="1:7" ht="15" customHeight="1">
      <c r="A182" s="13" t="s">
        <v>251</v>
      </c>
      <c r="B182" s="14" t="s">
        <v>252</v>
      </c>
      <c r="C182" s="13" t="s">
        <v>30</v>
      </c>
      <c r="D182" s="13" t="s">
        <v>199</v>
      </c>
      <c r="E182" s="15">
        <v>0.06</v>
      </c>
      <c r="F182" s="16">
        <v>3.62</v>
      </c>
      <c r="G182" s="16">
        <v>0.22</v>
      </c>
    </row>
    <row r="183" spans="1:7" ht="20.100000000000001" customHeight="1">
      <c r="A183" s="13" t="s">
        <v>253</v>
      </c>
      <c r="B183" s="14" t="s">
        <v>254</v>
      </c>
      <c r="C183" s="13" t="s">
        <v>30</v>
      </c>
      <c r="D183" s="13" t="s">
        <v>199</v>
      </c>
      <c r="E183" s="15">
        <v>7.2999999999999995E-2</v>
      </c>
      <c r="F183" s="16">
        <v>2.42</v>
      </c>
      <c r="G183" s="16">
        <v>0.18</v>
      </c>
    </row>
    <row r="184" spans="1:7" ht="15" customHeight="1">
      <c r="A184" s="2"/>
      <c r="B184" s="2"/>
      <c r="C184" s="2"/>
      <c r="D184" s="2"/>
      <c r="E184" s="76" t="s">
        <v>158</v>
      </c>
      <c r="F184" s="76"/>
      <c r="G184" s="17">
        <v>0.4</v>
      </c>
    </row>
    <row r="185" spans="1:7" ht="15" customHeight="1">
      <c r="A185" s="2"/>
      <c r="B185" s="2"/>
      <c r="C185" s="2"/>
      <c r="D185" s="2"/>
      <c r="E185" s="77" t="s">
        <v>159</v>
      </c>
      <c r="F185" s="77"/>
      <c r="G185" s="5">
        <v>8.82</v>
      </c>
    </row>
    <row r="186" spans="1:7" ht="9.9499999999999993" customHeight="1">
      <c r="A186" s="2"/>
      <c r="B186" s="2"/>
      <c r="C186" s="78"/>
      <c r="D186" s="78"/>
      <c r="E186" s="2"/>
      <c r="F186" s="2"/>
      <c r="G186" s="2"/>
    </row>
    <row r="187" spans="1:7" ht="20.100000000000001" customHeight="1">
      <c r="A187" s="79" t="s">
        <v>264</v>
      </c>
      <c r="B187" s="79"/>
      <c r="C187" s="79"/>
      <c r="D187" s="79"/>
      <c r="E187" s="79"/>
      <c r="F187" s="79"/>
      <c r="G187" s="79"/>
    </row>
    <row r="188" spans="1:7" ht="15" customHeight="1">
      <c r="A188" s="75" t="s">
        <v>192</v>
      </c>
      <c r="B188" s="75"/>
      <c r="C188" s="12" t="s">
        <v>4</v>
      </c>
      <c r="D188" s="12" t="s">
        <v>138</v>
      </c>
      <c r="E188" s="12" t="s">
        <v>139</v>
      </c>
      <c r="F188" s="12" t="s">
        <v>140</v>
      </c>
      <c r="G188" s="12" t="s">
        <v>141</v>
      </c>
    </row>
    <row r="189" spans="1:7" ht="29.1" customHeight="1">
      <c r="A189" s="13" t="s">
        <v>265</v>
      </c>
      <c r="B189" s="14" t="s">
        <v>266</v>
      </c>
      <c r="C189" s="13" t="s">
        <v>14</v>
      </c>
      <c r="D189" s="13" t="s">
        <v>47</v>
      </c>
      <c r="E189" s="15">
        <v>1</v>
      </c>
      <c r="F189" s="16">
        <v>447.53</v>
      </c>
      <c r="G189" s="16">
        <v>447.53</v>
      </c>
    </row>
    <row r="190" spans="1:7" ht="15" customHeight="1">
      <c r="A190" s="2"/>
      <c r="B190" s="2"/>
      <c r="C190" s="2"/>
      <c r="D190" s="2"/>
      <c r="E190" s="76" t="s">
        <v>196</v>
      </c>
      <c r="F190" s="76"/>
      <c r="G190" s="17">
        <v>447.53</v>
      </c>
    </row>
    <row r="191" spans="1:7" ht="15" customHeight="1">
      <c r="A191" s="75" t="s">
        <v>155</v>
      </c>
      <c r="B191" s="75"/>
      <c r="C191" s="12" t="s">
        <v>4</v>
      </c>
      <c r="D191" s="12" t="s">
        <v>138</v>
      </c>
      <c r="E191" s="12" t="s">
        <v>139</v>
      </c>
      <c r="F191" s="12" t="s">
        <v>140</v>
      </c>
      <c r="G191" s="12" t="s">
        <v>141</v>
      </c>
    </row>
    <row r="192" spans="1:7" ht="15" customHeight="1">
      <c r="A192" s="13" t="s">
        <v>235</v>
      </c>
      <c r="B192" s="14" t="s">
        <v>236</v>
      </c>
      <c r="C192" s="13" t="s">
        <v>14</v>
      </c>
      <c r="D192" s="13" t="s">
        <v>15</v>
      </c>
      <c r="E192" s="15">
        <v>0.78110000000000002</v>
      </c>
      <c r="F192" s="16">
        <v>20.89</v>
      </c>
      <c r="G192" s="16">
        <v>16.32</v>
      </c>
    </row>
    <row r="193" spans="1:7" ht="15" customHeight="1">
      <c r="A193" s="13" t="s">
        <v>240</v>
      </c>
      <c r="B193" s="14" t="s">
        <v>241</v>
      </c>
      <c r="C193" s="13" t="s">
        <v>14</v>
      </c>
      <c r="D193" s="13" t="s">
        <v>15</v>
      </c>
      <c r="E193" s="15">
        <v>0.78110000000000002</v>
      </c>
      <c r="F193" s="16">
        <v>28.88</v>
      </c>
      <c r="G193" s="16">
        <v>22.56</v>
      </c>
    </row>
    <row r="194" spans="1:7" ht="15" customHeight="1">
      <c r="A194" s="2"/>
      <c r="B194" s="2"/>
      <c r="C194" s="2"/>
      <c r="D194" s="2"/>
      <c r="E194" s="76" t="s">
        <v>158</v>
      </c>
      <c r="F194" s="76"/>
      <c r="G194" s="17">
        <v>38.880000000000003</v>
      </c>
    </row>
    <row r="195" spans="1:7" ht="15" customHeight="1">
      <c r="A195" s="2"/>
      <c r="B195" s="2"/>
      <c r="C195" s="2"/>
      <c r="D195" s="2"/>
      <c r="E195" s="77" t="s">
        <v>159</v>
      </c>
      <c r="F195" s="77"/>
      <c r="G195" s="5">
        <v>486.41</v>
      </c>
    </row>
    <row r="196" spans="1:7" ht="9.9499999999999993" customHeight="1">
      <c r="A196" s="2"/>
      <c r="B196" s="2"/>
      <c r="C196" s="78"/>
      <c r="D196" s="78"/>
      <c r="E196" s="2"/>
      <c r="F196" s="2"/>
      <c r="G196" s="2"/>
    </row>
    <row r="197" spans="1:7" ht="20.100000000000001" customHeight="1">
      <c r="A197" s="79" t="s">
        <v>267</v>
      </c>
      <c r="B197" s="79"/>
      <c r="C197" s="79"/>
      <c r="D197" s="79"/>
      <c r="E197" s="79"/>
      <c r="F197" s="79"/>
      <c r="G197" s="79"/>
    </row>
    <row r="198" spans="1:7" ht="15" customHeight="1">
      <c r="A198" s="75" t="s">
        <v>192</v>
      </c>
      <c r="B198" s="75"/>
      <c r="C198" s="12" t="s">
        <v>4</v>
      </c>
      <c r="D198" s="12" t="s">
        <v>138</v>
      </c>
      <c r="E198" s="12" t="s">
        <v>139</v>
      </c>
      <c r="F198" s="12" t="s">
        <v>140</v>
      </c>
      <c r="G198" s="12" t="s">
        <v>141</v>
      </c>
    </row>
    <row r="199" spans="1:7" ht="20.100000000000001" customHeight="1">
      <c r="A199" s="13" t="s">
        <v>268</v>
      </c>
      <c r="B199" s="14" t="s">
        <v>269</v>
      </c>
      <c r="C199" s="13" t="s">
        <v>14</v>
      </c>
      <c r="D199" s="13" t="s">
        <v>47</v>
      </c>
      <c r="E199" s="15">
        <v>28.31</v>
      </c>
      <c r="F199" s="16">
        <v>0.69</v>
      </c>
      <c r="G199" s="16">
        <v>19.53</v>
      </c>
    </row>
    <row r="200" spans="1:7" ht="15" customHeight="1">
      <c r="A200" s="13" t="s">
        <v>270</v>
      </c>
      <c r="B200" s="14" t="s">
        <v>271</v>
      </c>
      <c r="C200" s="13" t="s">
        <v>14</v>
      </c>
      <c r="D200" s="13" t="s">
        <v>272</v>
      </c>
      <c r="E200" s="15">
        <v>5.0000000000000001E-3</v>
      </c>
      <c r="F200" s="16">
        <v>76.78</v>
      </c>
      <c r="G200" s="16">
        <v>0.38</v>
      </c>
    </row>
    <row r="201" spans="1:7" ht="20.100000000000001" customHeight="1">
      <c r="A201" s="13" t="s">
        <v>273</v>
      </c>
      <c r="B201" s="14" t="s">
        <v>274</v>
      </c>
      <c r="C201" s="13" t="s">
        <v>14</v>
      </c>
      <c r="D201" s="13" t="s">
        <v>31</v>
      </c>
      <c r="E201" s="15">
        <v>0.42</v>
      </c>
      <c r="F201" s="16">
        <v>2.74</v>
      </c>
      <c r="G201" s="16">
        <v>1.1499999999999999</v>
      </c>
    </row>
    <row r="202" spans="1:7" ht="15" customHeight="1">
      <c r="A202" s="2"/>
      <c r="B202" s="2"/>
      <c r="C202" s="2"/>
      <c r="D202" s="2"/>
      <c r="E202" s="76" t="s">
        <v>196</v>
      </c>
      <c r="F202" s="76"/>
      <c r="G202" s="17">
        <v>21.06</v>
      </c>
    </row>
    <row r="203" spans="1:7" ht="15" customHeight="1">
      <c r="A203" s="75" t="s">
        <v>155</v>
      </c>
      <c r="B203" s="75"/>
      <c r="C203" s="12" t="s">
        <v>4</v>
      </c>
      <c r="D203" s="12" t="s">
        <v>138</v>
      </c>
      <c r="E203" s="12" t="s">
        <v>139</v>
      </c>
      <c r="F203" s="12" t="s">
        <v>140</v>
      </c>
      <c r="G203" s="12" t="s">
        <v>141</v>
      </c>
    </row>
    <row r="204" spans="1:7" ht="36.950000000000003" customHeight="1">
      <c r="A204" s="13" t="s">
        <v>275</v>
      </c>
      <c r="B204" s="14" t="s">
        <v>276</v>
      </c>
      <c r="C204" s="13" t="s">
        <v>14</v>
      </c>
      <c r="D204" s="13" t="s">
        <v>26</v>
      </c>
      <c r="E204" s="15">
        <v>9.1000000000000004E-3</v>
      </c>
      <c r="F204" s="16">
        <v>650.29</v>
      </c>
      <c r="G204" s="16">
        <v>5.91</v>
      </c>
    </row>
    <row r="205" spans="1:7" ht="15" customHeight="1">
      <c r="A205" s="13" t="s">
        <v>226</v>
      </c>
      <c r="B205" s="14" t="s">
        <v>227</v>
      </c>
      <c r="C205" s="13" t="s">
        <v>14</v>
      </c>
      <c r="D205" s="13" t="s">
        <v>15</v>
      </c>
      <c r="E205" s="15">
        <v>1.61</v>
      </c>
      <c r="F205" s="16">
        <v>28.6</v>
      </c>
      <c r="G205" s="16">
        <v>46.04</v>
      </c>
    </row>
    <row r="206" spans="1:7" ht="15" customHeight="1">
      <c r="A206" s="13" t="s">
        <v>189</v>
      </c>
      <c r="B206" s="14" t="s">
        <v>190</v>
      </c>
      <c r="C206" s="13" t="s">
        <v>14</v>
      </c>
      <c r="D206" s="13" t="s">
        <v>15</v>
      </c>
      <c r="E206" s="15">
        <v>0.80500000000000005</v>
      </c>
      <c r="F206" s="16">
        <v>19.920000000000002</v>
      </c>
      <c r="G206" s="16">
        <v>16.03</v>
      </c>
    </row>
    <row r="207" spans="1:7" ht="15" customHeight="1">
      <c r="A207" s="2"/>
      <c r="B207" s="2"/>
      <c r="C207" s="2"/>
      <c r="D207" s="2"/>
      <c r="E207" s="76" t="s">
        <v>158</v>
      </c>
      <c r="F207" s="76"/>
      <c r="G207" s="17">
        <v>67.98</v>
      </c>
    </row>
    <row r="208" spans="1:7" ht="15" customHeight="1">
      <c r="A208" s="2"/>
      <c r="B208" s="2"/>
      <c r="C208" s="2"/>
      <c r="D208" s="2"/>
      <c r="E208" s="77" t="s">
        <v>159</v>
      </c>
      <c r="F208" s="77"/>
      <c r="G208" s="5">
        <v>89.04</v>
      </c>
    </row>
    <row r="209" spans="1:7" ht="9.9499999999999993" customHeight="1">
      <c r="A209" s="2"/>
      <c r="B209" s="2"/>
      <c r="C209" s="78"/>
      <c r="D209" s="78"/>
      <c r="E209" s="2"/>
      <c r="F209" s="2"/>
      <c r="G209" s="2"/>
    </row>
    <row r="210" spans="1:7" ht="20.100000000000001" customHeight="1">
      <c r="A210" s="79" t="s">
        <v>277</v>
      </c>
      <c r="B210" s="79"/>
      <c r="C210" s="79"/>
      <c r="D210" s="79"/>
      <c r="E210" s="79"/>
      <c r="F210" s="79"/>
      <c r="G210" s="79"/>
    </row>
    <row r="211" spans="1:7" ht="15" customHeight="1">
      <c r="A211" s="75" t="s">
        <v>155</v>
      </c>
      <c r="B211" s="75"/>
      <c r="C211" s="12" t="s">
        <v>4</v>
      </c>
      <c r="D211" s="12" t="s">
        <v>138</v>
      </c>
      <c r="E211" s="12" t="s">
        <v>139</v>
      </c>
      <c r="F211" s="12" t="s">
        <v>140</v>
      </c>
      <c r="G211" s="12" t="s">
        <v>141</v>
      </c>
    </row>
    <row r="212" spans="1:7" ht="29.1" customHeight="1">
      <c r="A212" s="13" t="s">
        <v>278</v>
      </c>
      <c r="B212" s="14" t="s">
        <v>279</v>
      </c>
      <c r="C212" s="13" t="s">
        <v>14</v>
      </c>
      <c r="D212" s="13" t="s">
        <v>26</v>
      </c>
      <c r="E212" s="15">
        <v>4.1999999999999997E-3</v>
      </c>
      <c r="F212" s="16">
        <v>692.48</v>
      </c>
      <c r="G212" s="16">
        <v>2.9</v>
      </c>
    </row>
    <row r="213" spans="1:7" ht="15" customHeight="1">
      <c r="A213" s="13" t="s">
        <v>226</v>
      </c>
      <c r="B213" s="14" t="s">
        <v>227</v>
      </c>
      <c r="C213" s="13" t="s">
        <v>14</v>
      </c>
      <c r="D213" s="13" t="s">
        <v>15</v>
      </c>
      <c r="E213" s="15">
        <v>0.124</v>
      </c>
      <c r="F213" s="16">
        <v>28.6</v>
      </c>
      <c r="G213" s="16">
        <v>3.54</v>
      </c>
    </row>
    <row r="214" spans="1:7" ht="15" customHeight="1">
      <c r="A214" s="13" t="s">
        <v>189</v>
      </c>
      <c r="B214" s="14" t="s">
        <v>190</v>
      </c>
      <c r="C214" s="13" t="s">
        <v>14</v>
      </c>
      <c r="D214" s="13" t="s">
        <v>15</v>
      </c>
      <c r="E214" s="15">
        <v>6.2E-2</v>
      </c>
      <c r="F214" s="16">
        <v>19.920000000000002</v>
      </c>
      <c r="G214" s="16">
        <v>1.23</v>
      </c>
    </row>
    <row r="215" spans="1:7" ht="15" customHeight="1">
      <c r="A215" s="2"/>
      <c r="B215" s="2"/>
      <c r="C215" s="2"/>
      <c r="D215" s="2"/>
      <c r="E215" s="76" t="s">
        <v>158</v>
      </c>
      <c r="F215" s="76"/>
      <c r="G215" s="17">
        <v>7.67</v>
      </c>
    </row>
    <row r="216" spans="1:7" ht="15" customHeight="1">
      <c r="A216" s="2"/>
      <c r="B216" s="2"/>
      <c r="C216" s="2"/>
      <c r="D216" s="2"/>
      <c r="E216" s="77" t="s">
        <v>159</v>
      </c>
      <c r="F216" s="77"/>
      <c r="G216" s="5">
        <v>7.67</v>
      </c>
    </row>
    <row r="217" spans="1:7" ht="9.9499999999999993" customHeight="1">
      <c r="A217" s="2"/>
      <c r="B217" s="2"/>
      <c r="C217" s="78"/>
      <c r="D217" s="78"/>
      <c r="E217" s="2"/>
      <c r="F217" s="2"/>
      <c r="G217" s="2"/>
    </row>
    <row r="218" spans="1:7" ht="20.100000000000001" customHeight="1">
      <c r="A218" s="79" t="s">
        <v>280</v>
      </c>
      <c r="B218" s="79"/>
      <c r="C218" s="79"/>
      <c r="D218" s="79"/>
      <c r="E218" s="79"/>
      <c r="F218" s="79"/>
      <c r="G218" s="79"/>
    </row>
    <row r="219" spans="1:7" ht="15" customHeight="1">
      <c r="A219" s="75" t="s">
        <v>192</v>
      </c>
      <c r="B219" s="75"/>
      <c r="C219" s="12" t="s">
        <v>4</v>
      </c>
      <c r="D219" s="12" t="s">
        <v>138</v>
      </c>
      <c r="E219" s="12" t="s">
        <v>139</v>
      </c>
      <c r="F219" s="12" t="s">
        <v>140</v>
      </c>
      <c r="G219" s="12" t="s">
        <v>141</v>
      </c>
    </row>
    <row r="220" spans="1:7" ht="20.100000000000001" customHeight="1">
      <c r="A220" s="13" t="s">
        <v>281</v>
      </c>
      <c r="B220" s="14" t="s">
        <v>282</v>
      </c>
      <c r="C220" s="13" t="s">
        <v>14</v>
      </c>
      <c r="D220" s="13" t="s">
        <v>75</v>
      </c>
      <c r="E220" s="15">
        <v>0.15809999999999999</v>
      </c>
      <c r="F220" s="16">
        <v>20.059999999999999</v>
      </c>
      <c r="G220" s="16">
        <v>3.17</v>
      </c>
    </row>
    <row r="221" spans="1:7" ht="15" customHeight="1">
      <c r="A221" s="2"/>
      <c r="B221" s="2"/>
      <c r="C221" s="2"/>
      <c r="D221" s="2"/>
      <c r="E221" s="76" t="s">
        <v>196</v>
      </c>
      <c r="F221" s="76"/>
      <c r="G221" s="17">
        <v>3.17</v>
      </c>
    </row>
    <row r="222" spans="1:7" ht="15" customHeight="1">
      <c r="A222" s="75" t="s">
        <v>155</v>
      </c>
      <c r="B222" s="75"/>
      <c r="C222" s="12" t="s">
        <v>4</v>
      </c>
      <c r="D222" s="12" t="s">
        <v>138</v>
      </c>
      <c r="E222" s="12" t="s">
        <v>139</v>
      </c>
      <c r="F222" s="12" t="s">
        <v>140</v>
      </c>
      <c r="G222" s="12" t="s">
        <v>141</v>
      </c>
    </row>
    <row r="223" spans="1:7" ht="29.1" customHeight="1">
      <c r="A223" s="13" t="s">
        <v>283</v>
      </c>
      <c r="B223" s="14" t="s">
        <v>284</v>
      </c>
      <c r="C223" s="13" t="s">
        <v>14</v>
      </c>
      <c r="D223" s="13" t="s">
        <v>26</v>
      </c>
      <c r="E223" s="15">
        <v>2.93E-2</v>
      </c>
      <c r="F223" s="16">
        <v>731.69</v>
      </c>
      <c r="G223" s="16">
        <v>21.43</v>
      </c>
    </row>
    <row r="224" spans="1:7" ht="15" customHeight="1">
      <c r="A224" s="13" t="s">
        <v>226</v>
      </c>
      <c r="B224" s="14" t="s">
        <v>227</v>
      </c>
      <c r="C224" s="13" t="s">
        <v>14</v>
      </c>
      <c r="D224" s="13" t="s">
        <v>15</v>
      </c>
      <c r="E224" s="15">
        <v>0.40899999999999997</v>
      </c>
      <c r="F224" s="16">
        <v>28.6</v>
      </c>
      <c r="G224" s="16">
        <v>11.69</v>
      </c>
    </row>
    <row r="225" spans="1:7" ht="15" customHeight="1">
      <c r="A225" s="13" t="s">
        <v>189</v>
      </c>
      <c r="B225" s="14" t="s">
        <v>190</v>
      </c>
      <c r="C225" s="13" t="s">
        <v>14</v>
      </c>
      <c r="D225" s="13" t="s">
        <v>15</v>
      </c>
      <c r="E225" s="15">
        <v>0.40899999999999997</v>
      </c>
      <c r="F225" s="16">
        <v>19.920000000000002</v>
      </c>
      <c r="G225" s="16">
        <v>8.14</v>
      </c>
    </row>
    <row r="226" spans="1:7" ht="15" customHeight="1">
      <c r="A226" s="2"/>
      <c r="B226" s="2"/>
      <c r="C226" s="2"/>
      <c r="D226" s="2"/>
      <c r="E226" s="76" t="s">
        <v>158</v>
      </c>
      <c r="F226" s="76"/>
      <c r="G226" s="17">
        <v>41.26</v>
      </c>
    </row>
    <row r="227" spans="1:7" ht="15" customHeight="1">
      <c r="A227" s="2"/>
      <c r="B227" s="2"/>
      <c r="C227" s="2"/>
      <c r="D227" s="2"/>
      <c r="E227" s="77" t="s">
        <v>159</v>
      </c>
      <c r="F227" s="77"/>
      <c r="G227" s="5">
        <v>44.43</v>
      </c>
    </row>
    <row r="228" spans="1:7" ht="9.9499999999999993" customHeight="1">
      <c r="A228" s="2"/>
      <c r="B228" s="2"/>
      <c r="C228" s="78"/>
      <c r="D228" s="78"/>
      <c r="E228" s="2"/>
      <c r="F228" s="2"/>
      <c r="G228" s="2"/>
    </row>
    <row r="229" spans="1:7" ht="20.100000000000001" customHeight="1">
      <c r="A229" s="79" t="s">
        <v>285</v>
      </c>
      <c r="B229" s="79"/>
      <c r="C229" s="79"/>
      <c r="D229" s="79"/>
      <c r="E229" s="79"/>
      <c r="F229" s="79"/>
      <c r="G229" s="79"/>
    </row>
    <row r="230" spans="1:7" ht="20.100000000000001" customHeight="1">
      <c r="A230" s="80" t="s">
        <v>286</v>
      </c>
      <c r="B230" s="80"/>
      <c r="C230" s="80"/>
      <c r="D230" s="3" t="s">
        <v>138</v>
      </c>
      <c r="E230" s="3" t="s">
        <v>287</v>
      </c>
      <c r="F230" s="3" t="s">
        <v>288</v>
      </c>
      <c r="G230" s="3" t="s">
        <v>289</v>
      </c>
    </row>
    <row r="231" spans="1:7" ht="15" customHeight="1">
      <c r="A231" s="7" t="s">
        <v>290</v>
      </c>
      <c r="B231" s="82" t="s">
        <v>291</v>
      </c>
      <c r="C231" s="82"/>
      <c r="D231" s="7" t="s">
        <v>195</v>
      </c>
      <c r="E231" s="20">
        <v>1.1000000000000001</v>
      </c>
      <c r="F231" s="9">
        <v>13.83</v>
      </c>
      <c r="G231" s="9">
        <v>15.21</v>
      </c>
    </row>
    <row r="232" spans="1:7" ht="15" customHeight="1">
      <c r="A232" s="1"/>
      <c r="B232" s="1"/>
      <c r="C232" s="1"/>
      <c r="D232" s="1"/>
      <c r="E232" s="81" t="s">
        <v>292</v>
      </c>
      <c r="F232" s="81"/>
      <c r="G232" s="5">
        <v>15.21</v>
      </c>
    </row>
    <row r="233" spans="1:7" ht="20.100000000000001" customHeight="1">
      <c r="A233" s="80" t="s">
        <v>293</v>
      </c>
      <c r="B233" s="80"/>
      <c r="C233" s="80"/>
      <c r="D233" s="3" t="s">
        <v>138</v>
      </c>
      <c r="E233" s="3" t="s">
        <v>287</v>
      </c>
      <c r="F233" s="3" t="s">
        <v>140</v>
      </c>
      <c r="G233" s="3" t="s">
        <v>289</v>
      </c>
    </row>
    <row r="234" spans="1:7" ht="15" customHeight="1">
      <c r="A234" s="7" t="s">
        <v>294</v>
      </c>
      <c r="B234" s="82" t="s">
        <v>295</v>
      </c>
      <c r="C234" s="82"/>
      <c r="D234" s="7" t="s">
        <v>296</v>
      </c>
      <c r="E234" s="21">
        <v>0.45</v>
      </c>
      <c r="F234" s="9">
        <v>18.25</v>
      </c>
      <c r="G234" s="9">
        <v>8.2100000000000009</v>
      </c>
    </row>
    <row r="235" spans="1:7" ht="15" customHeight="1">
      <c r="A235" s="7" t="s">
        <v>297</v>
      </c>
      <c r="B235" s="82" t="s">
        <v>241</v>
      </c>
      <c r="C235" s="82"/>
      <c r="D235" s="7" t="s">
        <v>296</v>
      </c>
      <c r="E235" s="21">
        <v>0.45</v>
      </c>
      <c r="F235" s="9">
        <v>22.61</v>
      </c>
      <c r="G235" s="9">
        <v>10.17</v>
      </c>
    </row>
    <row r="236" spans="1:7" ht="15" customHeight="1">
      <c r="A236" s="1"/>
      <c r="B236" s="1"/>
      <c r="C236" s="1"/>
      <c r="D236" s="1"/>
      <c r="E236" s="81" t="s">
        <v>298</v>
      </c>
      <c r="F236" s="81"/>
      <c r="G236" s="5">
        <v>18.38</v>
      </c>
    </row>
    <row r="237" spans="1:7" ht="15" customHeight="1">
      <c r="A237" s="2"/>
      <c r="B237" s="2"/>
      <c r="C237" s="2"/>
      <c r="D237" s="2"/>
      <c r="E237" s="77" t="s">
        <v>299</v>
      </c>
      <c r="F237" s="77"/>
      <c r="G237" s="9">
        <v>33.590000000000003</v>
      </c>
    </row>
    <row r="238" spans="1:7" ht="15" customHeight="1">
      <c r="A238" s="2"/>
      <c r="B238" s="2"/>
      <c r="C238" s="2"/>
      <c r="D238" s="2"/>
      <c r="E238" s="77" t="s">
        <v>159</v>
      </c>
      <c r="F238" s="77"/>
      <c r="G238" s="5">
        <v>33.590000000000003</v>
      </c>
    </row>
    <row r="239" spans="1:7" ht="9.9499999999999993" customHeight="1">
      <c r="A239" s="2"/>
      <c r="B239" s="2"/>
      <c r="C239" s="78"/>
      <c r="D239" s="78"/>
      <c r="E239" s="2"/>
      <c r="F239" s="2"/>
      <c r="G239" s="2"/>
    </row>
    <row r="240" spans="1:7" ht="20.100000000000001" customHeight="1">
      <c r="A240" s="79" t="s">
        <v>300</v>
      </c>
      <c r="B240" s="79"/>
      <c r="C240" s="79"/>
      <c r="D240" s="79"/>
      <c r="E240" s="79"/>
      <c r="F240" s="79"/>
      <c r="G240" s="79"/>
    </row>
    <row r="241" spans="1:7" ht="20.100000000000001" customHeight="1">
      <c r="A241" s="80" t="s">
        <v>286</v>
      </c>
      <c r="B241" s="80"/>
      <c r="C241" s="80"/>
      <c r="D241" s="3" t="s">
        <v>138</v>
      </c>
      <c r="E241" s="3" t="s">
        <v>287</v>
      </c>
      <c r="F241" s="3" t="s">
        <v>288</v>
      </c>
      <c r="G241" s="3" t="s">
        <v>289</v>
      </c>
    </row>
    <row r="242" spans="1:7" ht="15" customHeight="1">
      <c r="A242" s="7" t="s">
        <v>301</v>
      </c>
      <c r="B242" s="82" t="s">
        <v>302</v>
      </c>
      <c r="C242" s="82"/>
      <c r="D242" s="7" t="s">
        <v>195</v>
      </c>
      <c r="E242" s="20">
        <v>1.1000000000000001</v>
      </c>
      <c r="F242" s="9">
        <v>35.33</v>
      </c>
      <c r="G242" s="9">
        <v>38.86</v>
      </c>
    </row>
    <row r="243" spans="1:7" ht="15" customHeight="1">
      <c r="A243" s="1"/>
      <c r="B243" s="1"/>
      <c r="C243" s="1"/>
      <c r="D243" s="1"/>
      <c r="E243" s="81" t="s">
        <v>292</v>
      </c>
      <c r="F243" s="81"/>
      <c r="G243" s="5">
        <v>38.86</v>
      </c>
    </row>
    <row r="244" spans="1:7" ht="20.100000000000001" customHeight="1">
      <c r="A244" s="80" t="s">
        <v>293</v>
      </c>
      <c r="B244" s="80"/>
      <c r="C244" s="80"/>
      <c r="D244" s="3" t="s">
        <v>138</v>
      </c>
      <c r="E244" s="3" t="s">
        <v>287</v>
      </c>
      <c r="F244" s="3" t="s">
        <v>140</v>
      </c>
      <c r="G244" s="3" t="s">
        <v>289</v>
      </c>
    </row>
    <row r="245" spans="1:7" ht="15" customHeight="1">
      <c r="A245" s="7" t="s">
        <v>294</v>
      </c>
      <c r="B245" s="82" t="s">
        <v>295</v>
      </c>
      <c r="C245" s="82"/>
      <c r="D245" s="7" t="s">
        <v>296</v>
      </c>
      <c r="E245" s="21">
        <v>0.6</v>
      </c>
      <c r="F245" s="9">
        <v>18.25</v>
      </c>
      <c r="G245" s="9">
        <v>10.95</v>
      </c>
    </row>
    <row r="246" spans="1:7" ht="15" customHeight="1">
      <c r="A246" s="7" t="s">
        <v>297</v>
      </c>
      <c r="B246" s="82" t="s">
        <v>241</v>
      </c>
      <c r="C246" s="82"/>
      <c r="D246" s="7" t="s">
        <v>296</v>
      </c>
      <c r="E246" s="21">
        <v>0.6</v>
      </c>
      <c r="F246" s="9">
        <v>22.61</v>
      </c>
      <c r="G246" s="9">
        <v>13.56</v>
      </c>
    </row>
    <row r="247" spans="1:7" ht="15" customHeight="1">
      <c r="A247" s="1"/>
      <c r="B247" s="1"/>
      <c r="C247" s="1"/>
      <c r="D247" s="1"/>
      <c r="E247" s="81" t="s">
        <v>298</v>
      </c>
      <c r="F247" s="81"/>
      <c r="G247" s="5">
        <v>24.51</v>
      </c>
    </row>
    <row r="248" spans="1:7" ht="15" customHeight="1">
      <c r="A248" s="2"/>
      <c r="B248" s="2"/>
      <c r="C248" s="2"/>
      <c r="D248" s="2"/>
      <c r="E248" s="77" t="s">
        <v>299</v>
      </c>
      <c r="F248" s="77"/>
      <c r="G248" s="9">
        <v>63.37</v>
      </c>
    </row>
    <row r="249" spans="1:7" ht="15" customHeight="1">
      <c r="A249" s="2"/>
      <c r="B249" s="2"/>
      <c r="C249" s="2"/>
      <c r="D249" s="2"/>
      <c r="E249" s="77" t="s">
        <v>159</v>
      </c>
      <c r="F249" s="77"/>
      <c r="G249" s="5">
        <v>63.37</v>
      </c>
    </row>
    <row r="250" spans="1:7" ht="9.9499999999999993" customHeight="1">
      <c r="A250" s="2"/>
      <c r="B250" s="2"/>
      <c r="C250" s="78"/>
      <c r="D250" s="78"/>
      <c r="E250" s="2"/>
      <c r="F250" s="2"/>
      <c r="G250" s="2"/>
    </row>
    <row r="251" spans="1:7" ht="20.100000000000001" customHeight="1">
      <c r="A251" s="79" t="s">
        <v>303</v>
      </c>
      <c r="B251" s="79"/>
      <c r="C251" s="79"/>
      <c r="D251" s="79"/>
      <c r="E251" s="79"/>
      <c r="F251" s="79"/>
      <c r="G251" s="79"/>
    </row>
    <row r="252" spans="1:7" ht="15" customHeight="1">
      <c r="A252" s="75" t="s">
        <v>192</v>
      </c>
      <c r="B252" s="75"/>
      <c r="C252" s="12" t="s">
        <v>4</v>
      </c>
      <c r="D252" s="12" t="s">
        <v>138</v>
      </c>
      <c r="E252" s="12" t="s">
        <v>139</v>
      </c>
      <c r="F252" s="12" t="s">
        <v>140</v>
      </c>
      <c r="G252" s="12" t="s">
        <v>141</v>
      </c>
    </row>
    <row r="253" spans="1:7" ht="15" customHeight="1">
      <c r="A253" s="13" t="s">
        <v>304</v>
      </c>
      <c r="B253" s="14" t="s">
        <v>305</v>
      </c>
      <c r="C253" s="13" t="s">
        <v>30</v>
      </c>
      <c r="D253" s="13" t="s">
        <v>306</v>
      </c>
      <c r="E253" s="15">
        <v>1</v>
      </c>
      <c r="F253" s="16">
        <v>16.5</v>
      </c>
      <c r="G253" s="16">
        <v>16.5</v>
      </c>
    </row>
    <row r="254" spans="1:7" ht="15" customHeight="1">
      <c r="A254" s="2"/>
      <c r="B254" s="2"/>
      <c r="C254" s="2"/>
      <c r="D254" s="2"/>
      <c r="E254" s="76" t="s">
        <v>196</v>
      </c>
      <c r="F254" s="76"/>
      <c r="G254" s="17">
        <v>16.5</v>
      </c>
    </row>
    <row r="255" spans="1:7" ht="15" customHeight="1">
      <c r="A255" s="75" t="s">
        <v>151</v>
      </c>
      <c r="B255" s="75"/>
      <c r="C255" s="12" t="s">
        <v>4</v>
      </c>
      <c r="D255" s="12" t="s">
        <v>138</v>
      </c>
      <c r="E255" s="12" t="s">
        <v>139</v>
      </c>
      <c r="F255" s="12" t="s">
        <v>140</v>
      </c>
      <c r="G255" s="12" t="s">
        <v>141</v>
      </c>
    </row>
    <row r="256" spans="1:7" ht="15" customHeight="1">
      <c r="A256" s="13" t="s">
        <v>249</v>
      </c>
      <c r="B256" s="14" t="s">
        <v>250</v>
      </c>
      <c r="C256" s="13" t="s">
        <v>30</v>
      </c>
      <c r="D256" s="13" t="s">
        <v>199</v>
      </c>
      <c r="E256" s="15">
        <v>0.27</v>
      </c>
      <c r="F256" s="16">
        <v>16.52</v>
      </c>
      <c r="G256" s="16">
        <v>4.46</v>
      </c>
    </row>
    <row r="257" spans="1:7" ht="15" customHeight="1">
      <c r="A257" s="2"/>
      <c r="B257" s="2"/>
      <c r="C257" s="2"/>
      <c r="D257" s="2"/>
      <c r="E257" s="76" t="s">
        <v>154</v>
      </c>
      <c r="F257" s="76"/>
      <c r="G257" s="17">
        <v>4.46</v>
      </c>
    </row>
    <row r="258" spans="1:7" ht="15" customHeight="1">
      <c r="A258" s="75" t="s">
        <v>155</v>
      </c>
      <c r="B258" s="75"/>
      <c r="C258" s="12" t="s">
        <v>4</v>
      </c>
      <c r="D258" s="12" t="s">
        <v>138</v>
      </c>
      <c r="E258" s="12" t="s">
        <v>139</v>
      </c>
      <c r="F258" s="12" t="s">
        <v>140</v>
      </c>
      <c r="G258" s="12" t="s">
        <v>141</v>
      </c>
    </row>
    <row r="259" spans="1:7" ht="15" customHeight="1">
      <c r="A259" s="13" t="s">
        <v>251</v>
      </c>
      <c r="B259" s="14" t="s">
        <v>252</v>
      </c>
      <c r="C259" s="13" t="s">
        <v>30</v>
      </c>
      <c r="D259" s="13" t="s">
        <v>199</v>
      </c>
      <c r="E259" s="15">
        <v>0.27</v>
      </c>
      <c r="F259" s="16">
        <v>3.62</v>
      </c>
      <c r="G259" s="16">
        <v>0.98</v>
      </c>
    </row>
    <row r="260" spans="1:7" ht="15" customHeight="1">
      <c r="A260" s="2"/>
      <c r="B260" s="2"/>
      <c r="C260" s="2"/>
      <c r="D260" s="2"/>
      <c r="E260" s="76" t="s">
        <v>158</v>
      </c>
      <c r="F260" s="76"/>
      <c r="G260" s="17">
        <v>0.98</v>
      </c>
    </row>
    <row r="261" spans="1:7" ht="15" customHeight="1">
      <c r="A261" s="2"/>
      <c r="B261" s="2"/>
      <c r="C261" s="2"/>
      <c r="D261" s="2"/>
      <c r="E261" s="77" t="s">
        <v>159</v>
      </c>
      <c r="F261" s="77"/>
      <c r="G261" s="5">
        <v>21.94</v>
      </c>
    </row>
    <row r="262" spans="1:7" ht="9.9499999999999993" customHeight="1">
      <c r="A262" s="2"/>
      <c r="B262" s="2"/>
      <c r="C262" s="78"/>
      <c r="D262" s="78"/>
      <c r="E262" s="2"/>
      <c r="F262" s="2"/>
      <c r="G262" s="2"/>
    </row>
    <row r="263" spans="1:7" ht="20.100000000000001" customHeight="1">
      <c r="A263" s="79" t="s">
        <v>307</v>
      </c>
      <c r="B263" s="79"/>
      <c r="C263" s="79"/>
      <c r="D263" s="79"/>
      <c r="E263" s="79"/>
      <c r="F263" s="79"/>
      <c r="G263" s="79"/>
    </row>
    <row r="264" spans="1:7" ht="15" customHeight="1">
      <c r="A264" s="75" t="s">
        <v>192</v>
      </c>
      <c r="B264" s="75"/>
      <c r="C264" s="12" t="s">
        <v>4</v>
      </c>
      <c r="D264" s="12" t="s">
        <v>138</v>
      </c>
      <c r="E264" s="12" t="s">
        <v>139</v>
      </c>
      <c r="F264" s="12" t="s">
        <v>140</v>
      </c>
      <c r="G264" s="12" t="s">
        <v>141</v>
      </c>
    </row>
    <row r="265" spans="1:7" ht="15" customHeight="1">
      <c r="A265" s="13" t="s">
        <v>308</v>
      </c>
      <c r="B265" s="14" t="s">
        <v>309</v>
      </c>
      <c r="C265" s="13" t="s">
        <v>30</v>
      </c>
      <c r="D265" s="13" t="s">
        <v>306</v>
      </c>
      <c r="E265" s="15">
        <v>1</v>
      </c>
      <c r="F265" s="16">
        <v>9.8000000000000007</v>
      </c>
      <c r="G265" s="16">
        <v>9.8000000000000007</v>
      </c>
    </row>
    <row r="266" spans="1:7" ht="15" customHeight="1">
      <c r="A266" s="2"/>
      <c r="B266" s="2"/>
      <c r="C266" s="2"/>
      <c r="D266" s="2"/>
      <c r="E266" s="76" t="s">
        <v>196</v>
      </c>
      <c r="F266" s="76"/>
      <c r="G266" s="17">
        <v>9.8000000000000007</v>
      </c>
    </row>
    <row r="267" spans="1:7" ht="15" customHeight="1">
      <c r="A267" s="75" t="s">
        <v>151</v>
      </c>
      <c r="B267" s="75"/>
      <c r="C267" s="12" t="s">
        <v>4</v>
      </c>
      <c r="D267" s="12" t="s">
        <v>138</v>
      </c>
      <c r="E267" s="12" t="s">
        <v>139</v>
      </c>
      <c r="F267" s="12" t="s">
        <v>140</v>
      </c>
      <c r="G267" s="12" t="s">
        <v>141</v>
      </c>
    </row>
    <row r="268" spans="1:7" ht="15" customHeight="1">
      <c r="A268" s="13" t="s">
        <v>249</v>
      </c>
      <c r="B268" s="14" t="s">
        <v>250</v>
      </c>
      <c r="C268" s="13" t="s">
        <v>30</v>
      </c>
      <c r="D268" s="13" t="s">
        <v>199</v>
      </c>
      <c r="E268" s="15">
        <v>0.27</v>
      </c>
      <c r="F268" s="16">
        <v>16.52</v>
      </c>
      <c r="G268" s="16">
        <v>4.46</v>
      </c>
    </row>
    <row r="269" spans="1:7" ht="15" customHeight="1">
      <c r="A269" s="2"/>
      <c r="B269" s="2"/>
      <c r="C269" s="2"/>
      <c r="D269" s="2"/>
      <c r="E269" s="76" t="s">
        <v>154</v>
      </c>
      <c r="F269" s="76"/>
      <c r="G269" s="17">
        <v>4.46</v>
      </c>
    </row>
    <row r="270" spans="1:7" ht="15" customHeight="1">
      <c r="A270" s="75" t="s">
        <v>155</v>
      </c>
      <c r="B270" s="75"/>
      <c r="C270" s="12" t="s">
        <v>4</v>
      </c>
      <c r="D270" s="12" t="s">
        <v>138</v>
      </c>
      <c r="E270" s="12" t="s">
        <v>139</v>
      </c>
      <c r="F270" s="12" t="s">
        <v>140</v>
      </c>
      <c r="G270" s="12" t="s">
        <v>141</v>
      </c>
    </row>
    <row r="271" spans="1:7" ht="15" customHeight="1">
      <c r="A271" s="13" t="s">
        <v>251</v>
      </c>
      <c r="B271" s="14" t="s">
        <v>252</v>
      </c>
      <c r="C271" s="13" t="s">
        <v>30</v>
      </c>
      <c r="D271" s="13" t="s">
        <v>199</v>
      </c>
      <c r="E271" s="15">
        <v>0.27</v>
      </c>
      <c r="F271" s="16">
        <v>3.62</v>
      </c>
      <c r="G271" s="16">
        <v>0.98</v>
      </c>
    </row>
    <row r="272" spans="1:7" ht="15" customHeight="1">
      <c r="A272" s="2"/>
      <c r="B272" s="2"/>
      <c r="C272" s="2"/>
      <c r="D272" s="2"/>
      <c r="E272" s="76" t="s">
        <v>158</v>
      </c>
      <c r="F272" s="76"/>
      <c r="G272" s="17">
        <v>0.98</v>
      </c>
    </row>
    <row r="273" spans="1:7" ht="15" customHeight="1">
      <c r="A273" s="2"/>
      <c r="B273" s="2"/>
      <c r="C273" s="2"/>
      <c r="D273" s="2"/>
      <c r="E273" s="77" t="s">
        <v>159</v>
      </c>
      <c r="F273" s="77"/>
      <c r="G273" s="5">
        <v>15.24</v>
      </c>
    </row>
    <row r="274" spans="1:7" ht="9.9499999999999993" customHeight="1">
      <c r="A274" s="2"/>
      <c r="B274" s="2"/>
      <c r="C274" s="78"/>
      <c r="D274" s="78"/>
      <c r="E274" s="2"/>
      <c r="F274" s="2"/>
      <c r="G274" s="2"/>
    </row>
    <row r="275" spans="1:7" ht="20.100000000000001" customHeight="1">
      <c r="A275" s="79" t="s">
        <v>310</v>
      </c>
      <c r="B275" s="79"/>
      <c r="C275" s="79"/>
      <c r="D275" s="79"/>
      <c r="E275" s="79"/>
      <c r="F275" s="79"/>
      <c r="G275" s="79"/>
    </row>
    <row r="276" spans="1:7" ht="15" customHeight="1">
      <c r="A276" s="75" t="s">
        <v>192</v>
      </c>
      <c r="B276" s="75"/>
      <c r="C276" s="12" t="s">
        <v>4</v>
      </c>
      <c r="D276" s="12" t="s">
        <v>138</v>
      </c>
      <c r="E276" s="12" t="s">
        <v>139</v>
      </c>
      <c r="F276" s="12" t="s">
        <v>140</v>
      </c>
      <c r="G276" s="12" t="s">
        <v>141</v>
      </c>
    </row>
    <row r="277" spans="1:7" ht="20.100000000000001" customHeight="1">
      <c r="A277" s="13" t="s">
        <v>311</v>
      </c>
      <c r="B277" s="14" t="s">
        <v>312</v>
      </c>
      <c r="C277" s="13" t="s">
        <v>30</v>
      </c>
      <c r="D277" s="13" t="s">
        <v>234</v>
      </c>
      <c r="E277" s="15">
        <v>1</v>
      </c>
      <c r="F277" s="16">
        <v>512.20000000000005</v>
      </c>
      <c r="G277" s="16">
        <v>512.20000000000005</v>
      </c>
    </row>
    <row r="278" spans="1:7" ht="15" customHeight="1">
      <c r="A278" s="2"/>
      <c r="B278" s="2"/>
      <c r="C278" s="2"/>
      <c r="D278" s="2"/>
      <c r="E278" s="76" t="s">
        <v>196</v>
      </c>
      <c r="F278" s="76"/>
      <c r="G278" s="17">
        <v>512.20000000000005</v>
      </c>
    </row>
    <row r="279" spans="1:7" ht="15" customHeight="1">
      <c r="A279" s="75" t="s">
        <v>155</v>
      </c>
      <c r="B279" s="75"/>
      <c r="C279" s="12" t="s">
        <v>4</v>
      </c>
      <c r="D279" s="12" t="s">
        <v>138</v>
      </c>
      <c r="E279" s="12" t="s">
        <v>139</v>
      </c>
      <c r="F279" s="12" t="s">
        <v>140</v>
      </c>
      <c r="G279" s="12" t="s">
        <v>141</v>
      </c>
    </row>
    <row r="280" spans="1:7" ht="29.1" customHeight="1">
      <c r="A280" s="13" t="s">
        <v>313</v>
      </c>
      <c r="B280" s="14" t="s">
        <v>314</v>
      </c>
      <c r="C280" s="13" t="s">
        <v>14</v>
      </c>
      <c r="D280" s="13" t="s">
        <v>26</v>
      </c>
      <c r="E280" s="15">
        <v>1.34E-2</v>
      </c>
      <c r="F280" s="16">
        <v>727.83</v>
      </c>
      <c r="G280" s="16">
        <v>9.75</v>
      </c>
    </row>
    <row r="281" spans="1:7" ht="15" customHeight="1">
      <c r="A281" s="13" t="s">
        <v>235</v>
      </c>
      <c r="B281" s="14" t="s">
        <v>236</v>
      </c>
      <c r="C281" s="13" t="s">
        <v>14</v>
      </c>
      <c r="D281" s="13" t="s">
        <v>15</v>
      </c>
      <c r="E281" s="15">
        <v>0.53349999999999997</v>
      </c>
      <c r="F281" s="16">
        <v>20.89</v>
      </c>
      <c r="G281" s="16">
        <v>11.14</v>
      </c>
    </row>
    <row r="282" spans="1:7" ht="15" customHeight="1">
      <c r="A282" s="13" t="s">
        <v>240</v>
      </c>
      <c r="B282" s="14" t="s">
        <v>241</v>
      </c>
      <c r="C282" s="13" t="s">
        <v>14</v>
      </c>
      <c r="D282" s="13" t="s">
        <v>15</v>
      </c>
      <c r="E282" s="15">
        <v>0.53349999999999997</v>
      </c>
      <c r="F282" s="16">
        <v>28.88</v>
      </c>
      <c r="G282" s="16">
        <v>15.41</v>
      </c>
    </row>
    <row r="283" spans="1:7" ht="15" customHeight="1">
      <c r="A283" s="2"/>
      <c r="B283" s="2"/>
      <c r="C283" s="2"/>
      <c r="D283" s="2"/>
      <c r="E283" s="76" t="s">
        <v>158</v>
      </c>
      <c r="F283" s="76"/>
      <c r="G283" s="17">
        <v>36.299999999999997</v>
      </c>
    </row>
    <row r="284" spans="1:7" ht="15" customHeight="1">
      <c r="A284" s="2"/>
      <c r="B284" s="2"/>
      <c r="C284" s="2"/>
      <c r="D284" s="2"/>
      <c r="E284" s="77" t="s">
        <v>159</v>
      </c>
      <c r="F284" s="77"/>
      <c r="G284" s="5">
        <v>548.5</v>
      </c>
    </row>
    <row r="285" spans="1:7" ht="9.9499999999999993" customHeight="1">
      <c r="A285" s="2"/>
      <c r="B285" s="2"/>
      <c r="C285" s="78"/>
      <c r="D285" s="78"/>
      <c r="E285" s="2"/>
      <c r="F285" s="2"/>
      <c r="G285" s="2"/>
    </row>
    <row r="286" spans="1:7" ht="20.100000000000001" customHeight="1">
      <c r="A286" s="79" t="s">
        <v>315</v>
      </c>
      <c r="B286" s="79"/>
      <c r="C286" s="79"/>
      <c r="D286" s="79"/>
      <c r="E286" s="79"/>
      <c r="F286" s="79"/>
      <c r="G286" s="79"/>
    </row>
    <row r="287" spans="1:7" ht="15" customHeight="1">
      <c r="A287" s="75" t="s">
        <v>192</v>
      </c>
      <c r="B287" s="75"/>
      <c r="C287" s="12" t="s">
        <v>4</v>
      </c>
      <c r="D287" s="12" t="s">
        <v>138</v>
      </c>
      <c r="E287" s="12" t="s">
        <v>139</v>
      </c>
      <c r="F287" s="12" t="s">
        <v>140</v>
      </c>
      <c r="G287" s="12" t="s">
        <v>141</v>
      </c>
    </row>
    <row r="288" spans="1:7" ht="29.1" customHeight="1">
      <c r="A288" s="13" t="s">
        <v>316</v>
      </c>
      <c r="B288" s="14" t="s">
        <v>317</v>
      </c>
      <c r="C288" s="13" t="s">
        <v>14</v>
      </c>
      <c r="D288" s="13" t="s">
        <v>31</v>
      </c>
      <c r="E288" s="15">
        <v>1.0149999999999999</v>
      </c>
      <c r="F288" s="16">
        <v>120.07</v>
      </c>
      <c r="G288" s="16">
        <v>121.87</v>
      </c>
    </row>
    <row r="289" spans="1:7" ht="20.100000000000001" customHeight="1">
      <c r="A289" s="13" t="s">
        <v>318</v>
      </c>
      <c r="B289" s="14" t="s">
        <v>319</v>
      </c>
      <c r="C289" s="13" t="s">
        <v>14</v>
      </c>
      <c r="D289" s="13" t="s">
        <v>47</v>
      </c>
      <c r="E289" s="15">
        <v>8.9999999999999993E-3</v>
      </c>
      <c r="F289" s="16">
        <v>3.4</v>
      </c>
      <c r="G289" s="16">
        <v>0.03</v>
      </c>
    </row>
    <row r="290" spans="1:7" ht="15" customHeight="1">
      <c r="A290" s="2"/>
      <c r="B290" s="2"/>
      <c r="C290" s="2"/>
      <c r="D290" s="2"/>
      <c r="E290" s="76" t="s">
        <v>196</v>
      </c>
      <c r="F290" s="76"/>
      <c r="G290" s="17">
        <v>121.9</v>
      </c>
    </row>
    <row r="291" spans="1:7" ht="15" customHeight="1">
      <c r="A291" s="75" t="s">
        <v>155</v>
      </c>
      <c r="B291" s="75"/>
      <c r="C291" s="12" t="s">
        <v>4</v>
      </c>
      <c r="D291" s="12" t="s">
        <v>138</v>
      </c>
      <c r="E291" s="12" t="s">
        <v>139</v>
      </c>
      <c r="F291" s="12" t="s">
        <v>140</v>
      </c>
      <c r="G291" s="12" t="s">
        <v>141</v>
      </c>
    </row>
    <row r="292" spans="1:7" ht="15" customHeight="1">
      <c r="A292" s="13" t="s">
        <v>235</v>
      </c>
      <c r="B292" s="14" t="s">
        <v>236</v>
      </c>
      <c r="C292" s="13" t="s">
        <v>14</v>
      </c>
      <c r="D292" s="13" t="s">
        <v>15</v>
      </c>
      <c r="E292" s="15">
        <v>0.14499999999999999</v>
      </c>
      <c r="F292" s="16">
        <v>20.89</v>
      </c>
      <c r="G292" s="16">
        <v>3.02</v>
      </c>
    </row>
    <row r="293" spans="1:7" ht="15" customHeight="1">
      <c r="A293" s="13" t="s">
        <v>240</v>
      </c>
      <c r="B293" s="14" t="s">
        <v>241</v>
      </c>
      <c r="C293" s="13" t="s">
        <v>14</v>
      </c>
      <c r="D293" s="13" t="s">
        <v>15</v>
      </c>
      <c r="E293" s="15">
        <v>0.14499999999999999</v>
      </c>
      <c r="F293" s="16">
        <v>28.88</v>
      </c>
      <c r="G293" s="16">
        <v>4.18</v>
      </c>
    </row>
    <row r="294" spans="1:7" ht="15" customHeight="1">
      <c r="A294" s="2"/>
      <c r="B294" s="2"/>
      <c r="C294" s="2"/>
      <c r="D294" s="2"/>
      <c r="E294" s="76" t="s">
        <v>158</v>
      </c>
      <c r="F294" s="76"/>
      <c r="G294" s="17">
        <v>7.2</v>
      </c>
    </row>
    <row r="295" spans="1:7" ht="15" customHeight="1">
      <c r="A295" s="2"/>
      <c r="B295" s="2"/>
      <c r="C295" s="2"/>
      <c r="D295" s="2"/>
      <c r="E295" s="77" t="s">
        <v>159</v>
      </c>
      <c r="F295" s="77"/>
      <c r="G295" s="5">
        <v>129.1</v>
      </c>
    </row>
    <row r="296" spans="1:7" ht="9.9499999999999993" customHeight="1">
      <c r="A296" s="2"/>
      <c r="B296" s="2"/>
      <c r="C296" s="78"/>
      <c r="D296" s="78"/>
      <c r="E296" s="2"/>
      <c r="F296" s="2"/>
      <c r="G296" s="2"/>
    </row>
    <row r="297" spans="1:7" ht="20.100000000000001" customHeight="1">
      <c r="A297" s="79" t="s">
        <v>320</v>
      </c>
      <c r="B297" s="79"/>
      <c r="C297" s="79"/>
      <c r="D297" s="79"/>
      <c r="E297" s="79"/>
      <c r="F297" s="79"/>
      <c r="G297" s="79"/>
    </row>
    <row r="298" spans="1:7" ht="15" customHeight="1">
      <c r="A298" s="75" t="s">
        <v>192</v>
      </c>
      <c r="B298" s="75"/>
      <c r="C298" s="12" t="s">
        <v>4</v>
      </c>
      <c r="D298" s="12" t="s">
        <v>138</v>
      </c>
      <c r="E298" s="12" t="s">
        <v>139</v>
      </c>
      <c r="F298" s="12" t="s">
        <v>140</v>
      </c>
      <c r="G298" s="12" t="s">
        <v>141</v>
      </c>
    </row>
    <row r="299" spans="1:7" ht="29.1" customHeight="1">
      <c r="A299" s="13" t="s">
        <v>321</v>
      </c>
      <c r="B299" s="14" t="s">
        <v>322</v>
      </c>
      <c r="C299" s="13" t="s">
        <v>14</v>
      </c>
      <c r="D299" s="13" t="s">
        <v>31</v>
      </c>
      <c r="E299" s="15">
        <v>1.0149999999999999</v>
      </c>
      <c r="F299" s="16">
        <v>91.81</v>
      </c>
      <c r="G299" s="16">
        <v>93.18</v>
      </c>
    </row>
    <row r="300" spans="1:7" ht="20.100000000000001" customHeight="1">
      <c r="A300" s="13" t="s">
        <v>318</v>
      </c>
      <c r="B300" s="14" t="s">
        <v>319</v>
      </c>
      <c r="C300" s="13" t="s">
        <v>14</v>
      </c>
      <c r="D300" s="13" t="s">
        <v>47</v>
      </c>
      <c r="E300" s="15">
        <v>8.9999999999999993E-3</v>
      </c>
      <c r="F300" s="16">
        <v>3.4</v>
      </c>
      <c r="G300" s="16">
        <v>0.03</v>
      </c>
    </row>
    <row r="301" spans="1:7" ht="15" customHeight="1">
      <c r="A301" s="2"/>
      <c r="B301" s="2"/>
      <c r="C301" s="2"/>
      <c r="D301" s="2"/>
      <c r="E301" s="76" t="s">
        <v>196</v>
      </c>
      <c r="F301" s="76"/>
      <c r="G301" s="17">
        <v>93.21</v>
      </c>
    </row>
    <row r="302" spans="1:7" ht="15" customHeight="1">
      <c r="A302" s="75" t="s">
        <v>155</v>
      </c>
      <c r="B302" s="75"/>
      <c r="C302" s="12" t="s">
        <v>4</v>
      </c>
      <c r="D302" s="12" t="s">
        <v>138</v>
      </c>
      <c r="E302" s="12" t="s">
        <v>139</v>
      </c>
      <c r="F302" s="12" t="s">
        <v>140</v>
      </c>
      <c r="G302" s="12" t="s">
        <v>141</v>
      </c>
    </row>
    <row r="303" spans="1:7" ht="15" customHeight="1">
      <c r="A303" s="13" t="s">
        <v>235</v>
      </c>
      <c r="B303" s="14" t="s">
        <v>236</v>
      </c>
      <c r="C303" s="13" t="s">
        <v>14</v>
      </c>
      <c r="D303" s="13" t="s">
        <v>15</v>
      </c>
      <c r="E303" s="15">
        <v>0.12280000000000001</v>
      </c>
      <c r="F303" s="16">
        <v>20.89</v>
      </c>
      <c r="G303" s="16">
        <v>2.56</v>
      </c>
    </row>
    <row r="304" spans="1:7" ht="15" customHeight="1">
      <c r="A304" s="13" t="s">
        <v>240</v>
      </c>
      <c r="B304" s="14" t="s">
        <v>241</v>
      </c>
      <c r="C304" s="13" t="s">
        <v>14</v>
      </c>
      <c r="D304" s="13" t="s">
        <v>15</v>
      </c>
      <c r="E304" s="15">
        <v>0.12280000000000001</v>
      </c>
      <c r="F304" s="16">
        <v>28.88</v>
      </c>
      <c r="G304" s="16">
        <v>3.54</v>
      </c>
    </row>
    <row r="305" spans="1:7" ht="15" customHeight="1">
      <c r="A305" s="2"/>
      <c r="B305" s="2"/>
      <c r="C305" s="2"/>
      <c r="D305" s="2"/>
      <c r="E305" s="76" t="s">
        <v>158</v>
      </c>
      <c r="F305" s="76"/>
      <c r="G305" s="17">
        <v>6.1</v>
      </c>
    </row>
    <row r="306" spans="1:7" ht="15" customHeight="1">
      <c r="A306" s="2"/>
      <c r="B306" s="2"/>
      <c r="C306" s="2"/>
      <c r="D306" s="2"/>
      <c r="E306" s="77" t="s">
        <v>159</v>
      </c>
      <c r="F306" s="77"/>
      <c r="G306" s="5">
        <v>99.31</v>
      </c>
    </row>
    <row r="307" spans="1:7" ht="9.9499999999999993" customHeight="1">
      <c r="A307" s="2"/>
      <c r="B307" s="2"/>
      <c r="C307" s="78"/>
      <c r="D307" s="78"/>
      <c r="E307" s="2"/>
      <c r="F307" s="2"/>
      <c r="G307" s="2"/>
    </row>
    <row r="308" spans="1:7" ht="20.100000000000001" customHeight="1">
      <c r="A308" s="79" t="s">
        <v>323</v>
      </c>
      <c r="B308" s="79"/>
      <c r="C308" s="79"/>
      <c r="D308" s="79"/>
      <c r="E308" s="79"/>
      <c r="F308" s="79"/>
      <c r="G308" s="79"/>
    </row>
    <row r="309" spans="1:7" ht="15" customHeight="1">
      <c r="A309" s="75" t="s">
        <v>192</v>
      </c>
      <c r="B309" s="75"/>
      <c r="C309" s="12" t="s">
        <v>4</v>
      </c>
      <c r="D309" s="12" t="s">
        <v>138</v>
      </c>
      <c r="E309" s="12" t="s">
        <v>139</v>
      </c>
      <c r="F309" s="12" t="s">
        <v>140</v>
      </c>
      <c r="G309" s="12" t="s">
        <v>141</v>
      </c>
    </row>
    <row r="310" spans="1:7" ht="29.1" customHeight="1">
      <c r="A310" s="13" t="s">
        <v>324</v>
      </c>
      <c r="B310" s="14" t="s">
        <v>325</v>
      </c>
      <c r="C310" s="13" t="s">
        <v>14</v>
      </c>
      <c r="D310" s="13" t="s">
        <v>31</v>
      </c>
      <c r="E310" s="15">
        <v>1.0149999999999999</v>
      </c>
      <c r="F310" s="16">
        <v>50.55</v>
      </c>
      <c r="G310" s="16">
        <v>51.3</v>
      </c>
    </row>
    <row r="311" spans="1:7" ht="20.100000000000001" customHeight="1">
      <c r="A311" s="13" t="s">
        <v>318</v>
      </c>
      <c r="B311" s="14" t="s">
        <v>319</v>
      </c>
      <c r="C311" s="13" t="s">
        <v>14</v>
      </c>
      <c r="D311" s="13" t="s">
        <v>47</v>
      </c>
      <c r="E311" s="15">
        <v>8.9999999999999993E-3</v>
      </c>
      <c r="F311" s="16">
        <v>3.4</v>
      </c>
      <c r="G311" s="16">
        <v>0.03</v>
      </c>
    </row>
    <row r="312" spans="1:7" ht="15" customHeight="1">
      <c r="A312" s="2"/>
      <c r="B312" s="2"/>
      <c r="C312" s="2"/>
      <c r="D312" s="2"/>
      <c r="E312" s="76" t="s">
        <v>196</v>
      </c>
      <c r="F312" s="76"/>
      <c r="G312" s="17">
        <v>51.33</v>
      </c>
    </row>
    <row r="313" spans="1:7" ht="15" customHeight="1">
      <c r="A313" s="75" t="s">
        <v>155</v>
      </c>
      <c r="B313" s="75"/>
      <c r="C313" s="12" t="s">
        <v>4</v>
      </c>
      <c r="D313" s="12" t="s">
        <v>138</v>
      </c>
      <c r="E313" s="12" t="s">
        <v>139</v>
      </c>
      <c r="F313" s="12" t="s">
        <v>140</v>
      </c>
      <c r="G313" s="12" t="s">
        <v>141</v>
      </c>
    </row>
    <row r="314" spans="1:7" ht="15" customHeight="1">
      <c r="A314" s="13" t="s">
        <v>235</v>
      </c>
      <c r="B314" s="14" t="s">
        <v>236</v>
      </c>
      <c r="C314" s="13" t="s">
        <v>14</v>
      </c>
      <c r="D314" s="13" t="s">
        <v>15</v>
      </c>
      <c r="E314" s="15">
        <v>8.3000000000000004E-2</v>
      </c>
      <c r="F314" s="16">
        <v>20.89</v>
      </c>
      <c r="G314" s="16">
        <v>1.73</v>
      </c>
    </row>
    <row r="315" spans="1:7" ht="15" customHeight="1">
      <c r="A315" s="13" t="s">
        <v>240</v>
      </c>
      <c r="B315" s="14" t="s">
        <v>241</v>
      </c>
      <c r="C315" s="13" t="s">
        <v>14</v>
      </c>
      <c r="D315" s="13" t="s">
        <v>15</v>
      </c>
      <c r="E315" s="15">
        <v>8.3000000000000004E-2</v>
      </c>
      <c r="F315" s="16">
        <v>28.88</v>
      </c>
      <c r="G315" s="16">
        <v>2.39</v>
      </c>
    </row>
    <row r="316" spans="1:7" ht="15" customHeight="1">
      <c r="A316" s="2"/>
      <c r="B316" s="2"/>
      <c r="C316" s="2"/>
      <c r="D316" s="2"/>
      <c r="E316" s="76" t="s">
        <v>158</v>
      </c>
      <c r="F316" s="76"/>
      <c r="G316" s="17">
        <v>4.12</v>
      </c>
    </row>
    <row r="317" spans="1:7" ht="15" customHeight="1">
      <c r="A317" s="2"/>
      <c r="B317" s="2"/>
      <c r="C317" s="2"/>
      <c r="D317" s="2"/>
      <c r="E317" s="77" t="s">
        <v>159</v>
      </c>
      <c r="F317" s="77"/>
      <c r="G317" s="5">
        <v>55.45</v>
      </c>
    </row>
    <row r="318" spans="1:7" ht="9.9499999999999993" customHeight="1">
      <c r="A318" s="2"/>
      <c r="B318" s="2"/>
      <c r="C318" s="78"/>
      <c r="D318" s="78"/>
      <c r="E318" s="2"/>
      <c r="F318" s="2"/>
      <c r="G318" s="2"/>
    </row>
    <row r="319" spans="1:7" ht="20.100000000000001" customHeight="1">
      <c r="A319" s="79" t="s">
        <v>326</v>
      </c>
      <c r="B319" s="79"/>
      <c r="C319" s="79"/>
      <c r="D319" s="79"/>
      <c r="E319" s="79"/>
      <c r="F319" s="79"/>
      <c r="G319" s="79"/>
    </row>
    <row r="320" spans="1:7" ht="15" customHeight="1">
      <c r="A320" s="75" t="s">
        <v>192</v>
      </c>
      <c r="B320" s="75"/>
      <c r="C320" s="12" t="s">
        <v>4</v>
      </c>
      <c r="D320" s="12" t="s">
        <v>138</v>
      </c>
      <c r="E320" s="12" t="s">
        <v>139</v>
      </c>
      <c r="F320" s="12" t="s">
        <v>140</v>
      </c>
      <c r="G320" s="12" t="s">
        <v>141</v>
      </c>
    </row>
    <row r="321" spans="1:7" ht="29.1" customHeight="1">
      <c r="A321" s="13" t="s">
        <v>327</v>
      </c>
      <c r="B321" s="14" t="s">
        <v>328</v>
      </c>
      <c r="C321" s="13" t="s">
        <v>14</v>
      </c>
      <c r="D321" s="13" t="s">
        <v>31</v>
      </c>
      <c r="E321" s="15">
        <v>1.0149999999999999</v>
      </c>
      <c r="F321" s="16">
        <v>34.18</v>
      </c>
      <c r="G321" s="16">
        <v>34.69</v>
      </c>
    </row>
    <row r="322" spans="1:7" ht="20.100000000000001" customHeight="1">
      <c r="A322" s="13" t="s">
        <v>318</v>
      </c>
      <c r="B322" s="14" t="s">
        <v>319</v>
      </c>
      <c r="C322" s="13" t="s">
        <v>14</v>
      </c>
      <c r="D322" s="13" t="s">
        <v>47</v>
      </c>
      <c r="E322" s="15">
        <v>8.9999999999999993E-3</v>
      </c>
      <c r="F322" s="16">
        <v>3.4</v>
      </c>
      <c r="G322" s="16">
        <v>0.03</v>
      </c>
    </row>
    <row r="323" spans="1:7" ht="15" customHeight="1">
      <c r="A323" s="2"/>
      <c r="B323" s="2"/>
      <c r="C323" s="2"/>
      <c r="D323" s="2"/>
      <c r="E323" s="76" t="s">
        <v>196</v>
      </c>
      <c r="F323" s="76"/>
      <c r="G323" s="17">
        <v>34.72</v>
      </c>
    </row>
    <row r="324" spans="1:7" ht="15" customHeight="1">
      <c r="A324" s="75" t="s">
        <v>155</v>
      </c>
      <c r="B324" s="75"/>
      <c r="C324" s="12" t="s">
        <v>4</v>
      </c>
      <c r="D324" s="12" t="s">
        <v>138</v>
      </c>
      <c r="E324" s="12" t="s">
        <v>139</v>
      </c>
      <c r="F324" s="12" t="s">
        <v>140</v>
      </c>
      <c r="G324" s="12" t="s">
        <v>141</v>
      </c>
    </row>
    <row r="325" spans="1:7" ht="15" customHeight="1">
      <c r="A325" s="13" t="s">
        <v>235</v>
      </c>
      <c r="B325" s="14" t="s">
        <v>236</v>
      </c>
      <c r="C325" s="13" t="s">
        <v>14</v>
      </c>
      <c r="D325" s="13" t="s">
        <v>15</v>
      </c>
      <c r="E325" s="15">
        <v>6.9699999999999998E-2</v>
      </c>
      <c r="F325" s="16">
        <v>20.89</v>
      </c>
      <c r="G325" s="16">
        <v>1.45</v>
      </c>
    </row>
    <row r="326" spans="1:7" ht="15" customHeight="1">
      <c r="A326" s="13" t="s">
        <v>240</v>
      </c>
      <c r="B326" s="14" t="s">
        <v>241</v>
      </c>
      <c r="C326" s="13" t="s">
        <v>14</v>
      </c>
      <c r="D326" s="13" t="s">
        <v>15</v>
      </c>
      <c r="E326" s="15">
        <v>6.9699999999999998E-2</v>
      </c>
      <c r="F326" s="16">
        <v>28.88</v>
      </c>
      <c r="G326" s="16">
        <v>2.0099999999999998</v>
      </c>
    </row>
    <row r="327" spans="1:7" ht="15" customHeight="1">
      <c r="A327" s="2"/>
      <c r="B327" s="2"/>
      <c r="C327" s="2"/>
      <c r="D327" s="2"/>
      <c r="E327" s="76" t="s">
        <v>158</v>
      </c>
      <c r="F327" s="76"/>
      <c r="G327" s="17">
        <v>3.46</v>
      </c>
    </row>
    <row r="328" spans="1:7" ht="15" customHeight="1">
      <c r="A328" s="2"/>
      <c r="B328" s="2"/>
      <c r="C328" s="2"/>
      <c r="D328" s="2"/>
      <c r="E328" s="77" t="s">
        <v>159</v>
      </c>
      <c r="F328" s="77"/>
      <c r="G328" s="5">
        <v>38.18</v>
      </c>
    </row>
    <row r="329" spans="1:7" ht="9.9499999999999993" customHeight="1">
      <c r="A329" s="2"/>
      <c r="B329" s="2"/>
      <c r="C329" s="78"/>
      <c r="D329" s="78"/>
      <c r="E329" s="2"/>
      <c r="F329" s="2"/>
      <c r="G329" s="2"/>
    </row>
    <row r="330" spans="1:7" ht="27" customHeight="1">
      <c r="A330" s="79" t="s">
        <v>329</v>
      </c>
      <c r="B330" s="79"/>
      <c r="C330" s="79"/>
      <c r="D330" s="79"/>
      <c r="E330" s="79"/>
      <c r="F330" s="79"/>
      <c r="G330" s="79"/>
    </row>
    <row r="331" spans="1:7" ht="15" customHeight="1">
      <c r="A331" s="75" t="s">
        <v>192</v>
      </c>
      <c r="B331" s="75"/>
      <c r="C331" s="12" t="s">
        <v>4</v>
      </c>
      <c r="D331" s="12" t="s">
        <v>138</v>
      </c>
      <c r="E331" s="12" t="s">
        <v>139</v>
      </c>
      <c r="F331" s="12" t="s">
        <v>140</v>
      </c>
      <c r="G331" s="12" t="s">
        <v>141</v>
      </c>
    </row>
    <row r="332" spans="1:7" ht="15" customHeight="1">
      <c r="A332" s="13" t="s">
        <v>330</v>
      </c>
      <c r="B332" s="14" t="s">
        <v>331</v>
      </c>
      <c r="C332" s="13" t="s">
        <v>30</v>
      </c>
      <c r="D332" s="13" t="s">
        <v>195</v>
      </c>
      <c r="E332" s="15">
        <v>1.0401</v>
      </c>
      <c r="F332" s="16">
        <v>73.900000000000006</v>
      </c>
      <c r="G332" s="16">
        <v>76.86</v>
      </c>
    </row>
    <row r="333" spans="1:7" ht="15" customHeight="1">
      <c r="A333" s="2"/>
      <c r="B333" s="2"/>
      <c r="C333" s="2"/>
      <c r="D333" s="2"/>
      <c r="E333" s="76" t="s">
        <v>196</v>
      </c>
      <c r="F333" s="76"/>
      <c r="G333" s="17">
        <v>76.86</v>
      </c>
    </row>
    <row r="334" spans="1:7" ht="15" customHeight="1">
      <c r="A334" s="75" t="s">
        <v>155</v>
      </c>
      <c r="B334" s="75"/>
      <c r="C334" s="12" t="s">
        <v>4</v>
      </c>
      <c r="D334" s="12" t="s">
        <v>138</v>
      </c>
      <c r="E334" s="12" t="s">
        <v>139</v>
      </c>
      <c r="F334" s="12" t="s">
        <v>140</v>
      </c>
      <c r="G334" s="12" t="s">
        <v>141</v>
      </c>
    </row>
    <row r="335" spans="1:7" ht="15" customHeight="1">
      <c r="A335" s="13" t="s">
        <v>240</v>
      </c>
      <c r="B335" s="14" t="s">
        <v>241</v>
      </c>
      <c r="C335" s="13" t="s">
        <v>14</v>
      </c>
      <c r="D335" s="13" t="s">
        <v>15</v>
      </c>
      <c r="E335" s="15">
        <v>3.3E-3</v>
      </c>
      <c r="F335" s="16">
        <v>28.88</v>
      </c>
      <c r="G335" s="16">
        <v>0.1</v>
      </c>
    </row>
    <row r="336" spans="1:7" ht="15" customHeight="1">
      <c r="A336" s="2"/>
      <c r="B336" s="2"/>
      <c r="C336" s="2"/>
      <c r="D336" s="2"/>
      <c r="E336" s="76" t="s">
        <v>158</v>
      </c>
      <c r="F336" s="76"/>
      <c r="G336" s="17">
        <v>0.1</v>
      </c>
    </row>
    <row r="337" spans="1:7" ht="15" customHeight="1">
      <c r="A337" s="2"/>
      <c r="B337" s="2"/>
      <c r="C337" s="2"/>
      <c r="D337" s="2"/>
      <c r="E337" s="77" t="s">
        <v>159</v>
      </c>
      <c r="F337" s="77"/>
      <c r="G337" s="5">
        <v>76.959999999999994</v>
      </c>
    </row>
    <row r="338" spans="1:7" ht="9.9499999999999993" customHeight="1">
      <c r="A338" s="2"/>
      <c r="B338" s="2"/>
      <c r="C338" s="78"/>
      <c r="D338" s="78"/>
      <c r="E338" s="2"/>
      <c r="F338" s="2"/>
      <c r="G338" s="2"/>
    </row>
    <row r="339" spans="1:7" ht="27" customHeight="1">
      <c r="A339" s="79" t="s">
        <v>332</v>
      </c>
      <c r="B339" s="79"/>
      <c r="C339" s="79"/>
      <c r="D339" s="79"/>
      <c r="E339" s="79"/>
      <c r="F339" s="79"/>
      <c r="G339" s="79"/>
    </row>
    <row r="340" spans="1:7" ht="15" customHeight="1">
      <c r="A340" s="75" t="s">
        <v>192</v>
      </c>
      <c r="B340" s="75"/>
      <c r="C340" s="12" t="s">
        <v>4</v>
      </c>
      <c r="D340" s="12" t="s">
        <v>138</v>
      </c>
      <c r="E340" s="12" t="s">
        <v>139</v>
      </c>
      <c r="F340" s="12" t="s">
        <v>140</v>
      </c>
      <c r="G340" s="12" t="s">
        <v>141</v>
      </c>
    </row>
    <row r="341" spans="1:7" ht="15" customHeight="1">
      <c r="A341" s="13" t="s">
        <v>333</v>
      </c>
      <c r="B341" s="14" t="s">
        <v>334</v>
      </c>
      <c r="C341" s="13" t="s">
        <v>30</v>
      </c>
      <c r="D341" s="13" t="s">
        <v>195</v>
      </c>
      <c r="E341" s="15">
        <v>1.0149999999999999</v>
      </c>
      <c r="F341" s="16">
        <v>26.25</v>
      </c>
      <c r="G341" s="16">
        <v>26.64</v>
      </c>
    </row>
    <row r="342" spans="1:7" ht="20.100000000000001" customHeight="1">
      <c r="A342" s="13" t="s">
        <v>318</v>
      </c>
      <c r="B342" s="14" t="s">
        <v>319</v>
      </c>
      <c r="C342" s="13" t="s">
        <v>14</v>
      </c>
      <c r="D342" s="13" t="s">
        <v>47</v>
      </c>
      <c r="E342" s="15">
        <v>8.9999999999999993E-3</v>
      </c>
      <c r="F342" s="16">
        <v>3.4</v>
      </c>
      <c r="G342" s="16">
        <v>0.03</v>
      </c>
    </row>
    <row r="343" spans="1:7" ht="15" customHeight="1">
      <c r="A343" s="2"/>
      <c r="B343" s="2"/>
      <c r="C343" s="2"/>
      <c r="D343" s="2"/>
      <c r="E343" s="76" t="s">
        <v>196</v>
      </c>
      <c r="F343" s="76"/>
      <c r="G343" s="17">
        <v>26.67</v>
      </c>
    </row>
    <row r="344" spans="1:7" ht="15" customHeight="1">
      <c r="A344" s="75" t="s">
        <v>155</v>
      </c>
      <c r="B344" s="75"/>
      <c r="C344" s="12" t="s">
        <v>4</v>
      </c>
      <c r="D344" s="12" t="s">
        <v>138</v>
      </c>
      <c r="E344" s="12" t="s">
        <v>139</v>
      </c>
      <c r="F344" s="12" t="s">
        <v>140</v>
      </c>
      <c r="G344" s="12" t="s">
        <v>141</v>
      </c>
    </row>
    <row r="345" spans="1:7" ht="15" customHeight="1">
      <c r="A345" s="13" t="s">
        <v>235</v>
      </c>
      <c r="B345" s="14" t="s">
        <v>236</v>
      </c>
      <c r="C345" s="13" t="s">
        <v>14</v>
      </c>
      <c r="D345" s="13" t="s">
        <v>15</v>
      </c>
      <c r="E345" s="15">
        <v>6.9699999999999998E-2</v>
      </c>
      <c r="F345" s="16">
        <v>20.89</v>
      </c>
      <c r="G345" s="16">
        <v>1.46</v>
      </c>
    </row>
    <row r="346" spans="1:7" ht="15" customHeight="1">
      <c r="A346" s="13" t="s">
        <v>240</v>
      </c>
      <c r="B346" s="14" t="s">
        <v>241</v>
      </c>
      <c r="C346" s="13" t="s">
        <v>14</v>
      </c>
      <c r="D346" s="13" t="s">
        <v>15</v>
      </c>
      <c r="E346" s="15">
        <v>6.9699999999999998E-2</v>
      </c>
      <c r="F346" s="16">
        <v>28.88</v>
      </c>
      <c r="G346" s="16">
        <v>2.0099999999999998</v>
      </c>
    </row>
    <row r="347" spans="1:7" ht="15" customHeight="1">
      <c r="A347" s="2"/>
      <c r="B347" s="2"/>
      <c r="C347" s="2"/>
      <c r="D347" s="2"/>
      <c r="E347" s="76" t="s">
        <v>158</v>
      </c>
      <c r="F347" s="76"/>
      <c r="G347" s="17">
        <v>3.47</v>
      </c>
    </row>
    <row r="348" spans="1:7" ht="15" customHeight="1">
      <c r="A348" s="2"/>
      <c r="B348" s="2"/>
      <c r="C348" s="2"/>
      <c r="D348" s="2"/>
      <c r="E348" s="77" t="s">
        <v>159</v>
      </c>
      <c r="F348" s="77"/>
      <c r="G348" s="5">
        <v>30.14</v>
      </c>
    </row>
    <row r="349" spans="1:7" ht="9.9499999999999993" customHeight="1">
      <c r="A349" s="2"/>
      <c r="B349" s="2"/>
      <c r="C349" s="78"/>
      <c r="D349" s="78"/>
      <c r="E349" s="2"/>
      <c r="F349" s="2"/>
      <c r="G349" s="2"/>
    </row>
    <row r="350" spans="1:7" ht="20.100000000000001" customHeight="1">
      <c r="A350" s="79" t="s">
        <v>335</v>
      </c>
      <c r="B350" s="79"/>
      <c r="C350" s="79"/>
      <c r="D350" s="79"/>
      <c r="E350" s="79"/>
      <c r="F350" s="79"/>
      <c r="G350" s="79"/>
    </row>
    <row r="351" spans="1:7" ht="15" customHeight="1">
      <c r="A351" s="75" t="s">
        <v>192</v>
      </c>
      <c r="B351" s="75"/>
      <c r="C351" s="12" t="s">
        <v>4</v>
      </c>
      <c r="D351" s="12" t="s">
        <v>138</v>
      </c>
      <c r="E351" s="12" t="s">
        <v>139</v>
      </c>
      <c r="F351" s="12" t="s">
        <v>140</v>
      </c>
      <c r="G351" s="12" t="s">
        <v>141</v>
      </c>
    </row>
    <row r="352" spans="1:7" ht="15" customHeight="1">
      <c r="A352" s="13" t="s">
        <v>336</v>
      </c>
      <c r="B352" s="14" t="s">
        <v>337</v>
      </c>
      <c r="C352" s="13" t="s">
        <v>30</v>
      </c>
      <c r="D352" s="13" t="s">
        <v>234</v>
      </c>
      <c r="E352" s="15">
        <v>1</v>
      </c>
      <c r="F352" s="16">
        <v>25</v>
      </c>
      <c r="G352" s="16">
        <v>25</v>
      </c>
    </row>
    <row r="353" spans="1:7" ht="15" customHeight="1">
      <c r="A353" s="2"/>
      <c r="B353" s="2"/>
      <c r="C353" s="2"/>
      <c r="D353" s="2"/>
      <c r="E353" s="76" t="s">
        <v>196</v>
      </c>
      <c r="F353" s="76"/>
      <c r="G353" s="17">
        <v>25</v>
      </c>
    </row>
    <row r="354" spans="1:7" ht="15" customHeight="1">
      <c r="A354" s="2"/>
      <c r="B354" s="2"/>
      <c r="C354" s="2"/>
      <c r="D354" s="2"/>
      <c r="E354" s="77" t="s">
        <v>159</v>
      </c>
      <c r="F354" s="77"/>
      <c r="G354" s="5">
        <v>25</v>
      </c>
    </row>
    <row r="355" spans="1:7" ht="9.9499999999999993" customHeight="1">
      <c r="A355" s="2"/>
      <c r="B355" s="2"/>
      <c r="C355" s="78"/>
      <c r="D355" s="78"/>
      <c r="E355" s="2"/>
      <c r="F355" s="2"/>
      <c r="G355" s="2"/>
    </row>
    <row r="356" spans="1:7" ht="20.100000000000001" customHeight="1">
      <c r="A356" s="79" t="s">
        <v>338</v>
      </c>
      <c r="B356" s="79"/>
      <c r="C356" s="79"/>
      <c r="D356" s="79"/>
      <c r="E356" s="79"/>
      <c r="F356" s="79"/>
      <c r="G356" s="79"/>
    </row>
    <row r="357" spans="1:7" ht="15" customHeight="1">
      <c r="A357" s="75" t="s">
        <v>192</v>
      </c>
      <c r="B357" s="75"/>
      <c r="C357" s="12" t="s">
        <v>4</v>
      </c>
      <c r="D357" s="12" t="s">
        <v>138</v>
      </c>
      <c r="E357" s="12" t="s">
        <v>139</v>
      </c>
      <c r="F357" s="12" t="s">
        <v>140</v>
      </c>
      <c r="G357" s="12" t="s">
        <v>141</v>
      </c>
    </row>
    <row r="358" spans="1:7" ht="15" customHeight="1">
      <c r="A358" s="13" t="s">
        <v>339</v>
      </c>
      <c r="B358" s="14" t="s">
        <v>340</v>
      </c>
      <c r="C358" s="13" t="s">
        <v>30</v>
      </c>
      <c r="D358" s="13" t="s">
        <v>234</v>
      </c>
      <c r="E358" s="15">
        <v>1</v>
      </c>
      <c r="F358" s="16">
        <v>14.65</v>
      </c>
      <c r="G358" s="16">
        <v>14.65</v>
      </c>
    </row>
    <row r="359" spans="1:7" ht="15" customHeight="1">
      <c r="A359" s="2"/>
      <c r="B359" s="2"/>
      <c r="C359" s="2"/>
      <c r="D359" s="2"/>
      <c r="E359" s="76" t="s">
        <v>196</v>
      </c>
      <c r="F359" s="76"/>
      <c r="G359" s="17">
        <v>14.65</v>
      </c>
    </row>
    <row r="360" spans="1:7" ht="15" customHeight="1">
      <c r="A360" s="75" t="s">
        <v>155</v>
      </c>
      <c r="B360" s="75"/>
      <c r="C360" s="12" t="s">
        <v>4</v>
      </c>
      <c r="D360" s="12" t="s">
        <v>138</v>
      </c>
      <c r="E360" s="12" t="s">
        <v>139</v>
      </c>
      <c r="F360" s="12" t="s">
        <v>140</v>
      </c>
      <c r="G360" s="12" t="s">
        <v>141</v>
      </c>
    </row>
    <row r="361" spans="1:7" ht="15" customHeight="1">
      <c r="A361" s="13" t="s">
        <v>240</v>
      </c>
      <c r="B361" s="14" t="s">
        <v>241</v>
      </c>
      <c r="C361" s="13" t="s">
        <v>14</v>
      </c>
      <c r="D361" s="13" t="s">
        <v>15</v>
      </c>
      <c r="E361" s="15">
        <v>0.14000000000000001</v>
      </c>
      <c r="F361" s="16">
        <v>28.88</v>
      </c>
      <c r="G361" s="16">
        <v>4.04</v>
      </c>
    </row>
    <row r="362" spans="1:7" ht="15" customHeight="1">
      <c r="A362" s="2"/>
      <c r="B362" s="2"/>
      <c r="C362" s="2"/>
      <c r="D362" s="2"/>
      <c r="E362" s="76" t="s">
        <v>158</v>
      </c>
      <c r="F362" s="76"/>
      <c r="G362" s="17">
        <v>4.04</v>
      </c>
    </row>
    <row r="363" spans="1:7" ht="15" customHeight="1">
      <c r="A363" s="2"/>
      <c r="B363" s="2"/>
      <c r="C363" s="2"/>
      <c r="D363" s="2"/>
      <c r="E363" s="77" t="s">
        <v>159</v>
      </c>
      <c r="F363" s="77"/>
      <c r="G363" s="5">
        <v>18.690000000000001</v>
      </c>
    </row>
    <row r="364" spans="1:7" ht="9.9499999999999993" customHeight="1">
      <c r="A364" s="2"/>
      <c r="B364" s="2"/>
      <c r="C364" s="78"/>
      <c r="D364" s="78"/>
      <c r="E364" s="2"/>
      <c r="F364" s="2"/>
      <c r="G364" s="2"/>
    </row>
    <row r="365" spans="1:7" ht="20.100000000000001" customHeight="1">
      <c r="A365" s="79" t="s">
        <v>341</v>
      </c>
      <c r="B365" s="79"/>
      <c r="C365" s="79"/>
      <c r="D365" s="79"/>
      <c r="E365" s="79"/>
      <c r="F365" s="79"/>
      <c r="G365" s="79"/>
    </row>
    <row r="366" spans="1:7" ht="15" customHeight="1">
      <c r="A366" s="75" t="s">
        <v>192</v>
      </c>
      <c r="B366" s="75"/>
      <c r="C366" s="12" t="s">
        <v>4</v>
      </c>
      <c r="D366" s="12" t="s">
        <v>138</v>
      </c>
      <c r="E366" s="12" t="s">
        <v>139</v>
      </c>
      <c r="F366" s="12" t="s">
        <v>140</v>
      </c>
      <c r="G366" s="12" t="s">
        <v>141</v>
      </c>
    </row>
    <row r="367" spans="1:7" ht="15" customHeight="1">
      <c r="A367" s="13" t="s">
        <v>342</v>
      </c>
      <c r="B367" s="14" t="s">
        <v>343</v>
      </c>
      <c r="C367" s="13" t="s">
        <v>30</v>
      </c>
      <c r="D367" s="13" t="s">
        <v>234</v>
      </c>
      <c r="E367" s="15">
        <v>1</v>
      </c>
      <c r="F367" s="16">
        <v>550</v>
      </c>
      <c r="G367" s="16">
        <v>550</v>
      </c>
    </row>
    <row r="368" spans="1:7" ht="15" customHeight="1">
      <c r="A368" s="2"/>
      <c r="B368" s="2"/>
      <c r="C368" s="2"/>
      <c r="D368" s="2"/>
      <c r="E368" s="76" t="s">
        <v>196</v>
      </c>
      <c r="F368" s="76"/>
      <c r="G368" s="17">
        <v>550</v>
      </c>
    </row>
    <row r="369" spans="1:7" ht="15" customHeight="1">
      <c r="A369" s="75" t="s">
        <v>151</v>
      </c>
      <c r="B369" s="75"/>
      <c r="C369" s="12" t="s">
        <v>4</v>
      </c>
      <c r="D369" s="12" t="s">
        <v>138</v>
      </c>
      <c r="E369" s="12" t="s">
        <v>139</v>
      </c>
      <c r="F369" s="12" t="s">
        <v>140</v>
      </c>
      <c r="G369" s="12" t="s">
        <v>141</v>
      </c>
    </row>
    <row r="370" spans="1:7" ht="15" customHeight="1">
      <c r="A370" s="13" t="s">
        <v>249</v>
      </c>
      <c r="B370" s="14" t="s">
        <v>250</v>
      </c>
      <c r="C370" s="13" t="s">
        <v>30</v>
      </c>
      <c r="D370" s="13" t="s">
        <v>199</v>
      </c>
      <c r="E370" s="15">
        <v>0.6</v>
      </c>
      <c r="F370" s="16">
        <v>16.52</v>
      </c>
      <c r="G370" s="16">
        <v>9.91</v>
      </c>
    </row>
    <row r="371" spans="1:7" ht="15" customHeight="1">
      <c r="A371" s="13" t="s">
        <v>197</v>
      </c>
      <c r="B371" s="14" t="s">
        <v>198</v>
      </c>
      <c r="C371" s="13" t="s">
        <v>30</v>
      </c>
      <c r="D371" s="13" t="s">
        <v>199</v>
      </c>
      <c r="E371" s="15">
        <v>0.6</v>
      </c>
      <c r="F371" s="16">
        <v>11.65</v>
      </c>
      <c r="G371" s="16">
        <v>6.99</v>
      </c>
    </row>
    <row r="372" spans="1:7" ht="15" customHeight="1">
      <c r="A372" s="2"/>
      <c r="B372" s="2"/>
      <c r="C372" s="2"/>
      <c r="D372" s="2"/>
      <c r="E372" s="76" t="s">
        <v>154</v>
      </c>
      <c r="F372" s="76"/>
      <c r="G372" s="17">
        <v>16.899999999999999</v>
      </c>
    </row>
    <row r="373" spans="1:7" ht="15" customHeight="1">
      <c r="A373" s="75" t="s">
        <v>155</v>
      </c>
      <c r="B373" s="75"/>
      <c r="C373" s="12" t="s">
        <v>4</v>
      </c>
      <c r="D373" s="12" t="s">
        <v>138</v>
      </c>
      <c r="E373" s="12" t="s">
        <v>139</v>
      </c>
      <c r="F373" s="12" t="s">
        <v>140</v>
      </c>
      <c r="G373" s="12" t="s">
        <v>141</v>
      </c>
    </row>
    <row r="374" spans="1:7" ht="15" customHeight="1">
      <c r="A374" s="13" t="s">
        <v>251</v>
      </c>
      <c r="B374" s="14" t="s">
        <v>252</v>
      </c>
      <c r="C374" s="13" t="s">
        <v>30</v>
      </c>
      <c r="D374" s="13" t="s">
        <v>199</v>
      </c>
      <c r="E374" s="15">
        <v>0.6</v>
      </c>
      <c r="F374" s="16">
        <v>3.62</v>
      </c>
      <c r="G374" s="16">
        <v>2.17</v>
      </c>
    </row>
    <row r="375" spans="1:7" ht="15" customHeight="1">
      <c r="A375" s="13" t="s">
        <v>200</v>
      </c>
      <c r="B375" s="14" t="s">
        <v>201</v>
      </c>
      <c r="C375" s="13" t="s">
        <v>30</v>
      </c>
      <c r="D375" s="13" t="s">
        <v>199</v>
      </c>
      <c r="E375" s="15">
        <v>0.6</v>
      </c>
      <c r="F375" s="16">
        <v>3.76</v>
      </c>
      <c r="G375" s="16">
        <v>2.2599999999999998</v>
      </c>
    </row>
    <row r="376" spans="1:7" ht="15" customHeight="1">
      <c r="A376" s="2"/>
      <c r="B376" s="2"/>
      <c r="C376" s="2"/>
      <c r="D376" s="2"/>
      <c r="E376" s="76" t="s">
        <v>158</v>
      </c>
      <c r="F376" s="76"/>
      <c r="G376" s="17">
        <v>4.43</v>
      </c>
    </row>
    <row r="377" spans="1:7" ht="15" customHeight="1">
      <c r="A377" s="2"/>
      <c r="B377" s="2"/>
      <c r="C377" s="2"/>
      <c r="D377" s="2"/>
      <c r="E377" s="77" t="s">
        <v>159</v>
      </c>
      <c r="F377" s="77"/>
      <c r="G377" s="5">
        <v>571.32000000000005</v>
      </c>
    </row>
    <row r="378" spans="1:7" ht="9.9499999999999993" customHeight="1">
      <c r="A378" s="2"/>
      <c r="B378" s="2"/>
      <c r="C378" s="78"/>
      <c r="D378" s="78"/>
      <c r="E378" s="2"/>
      <c r="F378" s="2"/>
      <c r="G378" s="2"/>
    </row>
    <row r="379" spans="1:7" ht="20.100000000000001" customHeight="1">
      <c r="A379" s="79" t="s">
        <v>344</v>
      </c>
      <c r="B379" s="79"/>
      <c r="C379" s="79"/>
      <c r="D379" s="79"/>
      <c r="E379" s="79"/>
      <c r="F379" s="79"/>
      <c r="G379" s="79"/>
    </row>
    <row r="380" spans="1:7" ht="15" customHeight="1">
      <c r="A380" s="75" t="s">
        <v>192</v>
      </c>
      <c r="B380" s="75"/>
      <c r="C380" s="12" t="s">
        <v>4</v>
      </c>
      <c r="D380" s="12" t="s">
        <v>138</v>
      </c>
      <c r="E380" s="12" t="s">
        <v>139</v>
      </c>
      <c r="F380" s="12" t="s">
        <v>140</v>
      </c>
      <c r="G380" s="12" t="s">
        <v>141</v>
      </c>
    </row>
    <row r="381" spans="1:7" ht="15" customHeight="1">
      <c r="A381" s="13" t="s">
        <v>345</v>
      </c>
      <c r="B381" s="14" t="s">
        <v>346</v>
      </c>
      <c r="C381" s="13" t="s">
        <v>30</v>
      </c>
      <c r="D381" s="13" t="s">
        <v>234</v>
      </c>
      <c r="E381" s="15">
        <v>1</v>
      </c>
      <c r="F381" s="16">
        <v>522</v>
      </c>
      <c r="G381" s="16">
        <v>522</v>
      </c>
    </row>
    <row r="382" spans="1:7" ht="15" customHeight="1">
      <c r="A382" s="2"/>
      <c r="B382" s="2"/>
      <c r="C382" s="2"/>
      <c r="D382" s="2"/>
      <c r="E382" s="76" t="s">
        <v>196</v>
      </c>
      <c r="F382" s="76"/>
      <c r="G382" s="17">
        <v>522</v>
      </c>
    </row>
    <row r="383" spans="1:7" ht="15" customHeight="1">
      <c r="A383" s="75" t="s">
        <v>151</v>
      </c>
      <c r="B383" s="75"/>
      <c r="C383" s="12" t="s">
        <v>4</v>
      </c>
      <c r="D383" s="12" t="s">
        <v>138</v>
      </c>
      <c r="E383" s="12" t="s">
        <v>139</v>
      </c>
      <c r="F383" s="12" t="s">
        <v>140</v>
      </c>
      <c r="G383" s="12" t="s">
        <v>141</v>
      </c>
    </row>
    <row r="384" spans="1:7" ht="15" customHeight="1">
      <c r="A384" s="13" t="s">
        <v>249</v>
      </c>
      <c r="B384" s="14" t="s">
        <v>250</v>
      </c>
      <c r="C384" s="13" t="s">
        <v>30</v>
      </c>
      <c r="D384" s="13" t="s">
        <v>199</v>
      </c>
      <c r="E384" s="15">
        <v>0.6</v>
      </c>
      <c r="F384" s="16">
        <v>16.52</v>
      </c>
      <c r="G384" s="16">
        <v>9.91</v>
      </c>
    </row>
    <row r="385" spans="1:7" ht="15" customHeight="1">
      <c r="A385" s="13" t="s">
        <v>197</v>
      </c>
      <c r="B385" s="14" t="s">
        <v>198</v>
      </c>
      <c r="C385" s="13" t="s">
        <v>30</v>
      </c>
      <c r="D385" s="13" t="s">
        <v>199</v>
      </c>
      <c r="E385" s="15">
        <v>0.6</v>
      </c>
      <c r="F385" s="16">
        <v>11.65</v>
      </c>
      <c r="G385" s="16">
        <v>6.99</v>
      </c>
    </row>
    <row r="386" spans="1:7" ht="15" customHeight="1">
      <c r="A386" s="2"/>
      <c r="B386" s="2"/>
      <c r="C386" s="2"/>
      <c r="D386" s="2"/>
      <c r="E386" s="76" t="s">
        <v>154</v>
      </c>
      <c r="F386" s="76"/>
      <c r="G386" s="17">
        <v>16.899999999999999</v>
      </c>
    </row>
    <row r="387" spans="1:7" ht="15" customHeight="1">
      <c r="A387" s="75" t="s">
        <v>155</v>
      </c>
      <c r="B387" s="75"/>
      <c r="C387" s="12" t="s">
        <v>4</v>
      </c>
      <c r="D387" s="12" t="s">
        <v>138</v>
      </c>
      <c r="E387" s="12" t="s">
        <v>139</v>
      </c>
      <c r="F387" s="12" t="s">
        <v>140</v>
      </c>
      <c r="G387" s="12" t="s">
        <v>141</v>
      </c>
    </row>
    <row r="388" spans="1:7" ht="15" customHeight="1">
      <c r="A388" s="13" t="s">
        <v>251</v>
      </c>
      <c r="B388" s="14" t="s">
        <v>252</v>
      </c>
      <c r="C388" s="13" t="s">
        <v>30</v>
      </c>
      <c r="D388" s="13" t="s">
        <v>199</v>
      </c>
      <c r="E388" s="15">
        <v>0.6</v>
      </c>
      <c r="F388" s="16">
        <v>3.62</v>
      </c>
      <c r="G388" s="16">
        <v>2.17</v>
      </c>
    </row>
    <row r="389" spans="1:7" ht="15" customHeight="1">
      <c r="A389" s="13" t="s">
        <v>200</v>
      </c>
      <c r="B389" s="14" t="s">
        <v>201</v>
      </c>
      <c r="C389" s="13" t="s">
        <v>30</v>
      </c>
      <c r="D389" s="13" t="s">
        <v>199</v>
      </c>
      <c r="E389" s="15">
        <v>0.6</v>
      </c>
      <c r="F389" s="16">
        <v>3.76</v>
      </c>
      <c r="G389" s="16">
        <v>2.2599999999999998</v>
      </c>
    </row>
    <row r="390" spans="1:7" ht="15" customHeight="1">
      <c r="A390" s="2"/>
      <c r="B390" s="2"/>
      <c r="C390" s="2"/>
      <c r="D390" s="2"/>
      <c r="E390" s="76" t="s">
        <v>158</v>
      </c>
      <c r="F390" s="76"/>
      <c r="G390" s="17">
        <v>4.43</v>
      </c>
    </row>
    <row r="391" spans="1:7" ht="15" customHeight="1">
      <c r="A391" s="2"/>
      <c r="B391" s="2"/>
      <c r="C391" s="2"/>
      <c r="D391" s="2"/>
      <c r="E391" s="77" t="s">
        <v>159</v>
      </c>
      <c r="F391" s="77"/>
      <c r="G391" s="5">
        <v>543.32000000000005</v>
      </c>
    </row>
    <row r="392" spans="1:7" ht="9.9499999999999993" customHeight="1">
      <c r="A392" s="2"/>
      <c r="B392" s="2"/>
      <c r="C392" s="78"/>
      <c r="D392" s="78"/>
      <c r="E392" s="2"/>
      <c r="F392" s="2"/>
      <c r="G392" s="2"/>
    </row>
    <row r="393" spans="1:7" ht="20.100000000000001" customHeight="1">
      <c r="A393" s="79" t="s">
        <v>347</v>
      </c>
      <c r="B393" s="79"/>
      <c r="C393" s="79"/>
      <c r="D393" s="79"/>
      <c r="E393" s="79"/>
      <c r="F393" s="79"/>
      <c r="G393" s="79"/>
    </row>
    <row r="394" spans="1:7" ht="15" customHeight="1">
      <c r="A394" s="75" t="s">
        <v>192</v>
      </c>
      <c r="B394" s="75"/>
      <c r="C394" s="12" t="s">
        <v>4</v>
      </c>
      <c r="D394" s="12" t="s">
        <v>138</v>
      </c>
      <c r="E394" s="12" t="s">
        <v>139</v>
      </c>
      <c r="F394" s="12" t="s">
        <v>140</v>
      </c>
      <c r="G394" s="12" t="s">
        <v>141</v>
      </c>
    </row>
    <row r="395" spans="1:7" ht="15" customHeight="1">
      <c r="A395" s="13" t="s">
        <v>129</v>
      </c>
      <c r="B395" s="14" t="s">
        <v>348</v>
      </c>
      <c r="C395" s="13" t="s">
        <v>30</v>
      </c>
      <c r="D395" s="13" t="s">
        <v>234</v>
      </c>
      <c r="E395" s="15">
        <v>1</v>
      </c>
      <c r="F395" s="16">
        <v>430</v>
      </c>
      <c r="G395" s="16">
        <v>430</v>
      </c>
    </row>
    <row r="396" spans="1:7" ht="15" customHeight="1">
      <c r="A396" s="2"/>
      <c r="B396" s="2"/>
      <c r="C396" s="2"/>
      <c r="D396" s="2"/>
      <c r="E396" s="76" t="s">
        <v>196</v>
      </c>
      <c r="F396" s="76"/>
      <c r="G396" s="17">
        <v>430</v>
      </c>
    </row>
    <row r="397" spans="1:7" ht="15" customHeight="1">
      <c r="A397" s="2"/>
      <c r="B397" s="2"/>
      <c r="C397" s="2"/>
      <c r="D397" s="2"/>
      <c r="E397" s="77" t="s">
        <v>159</v>
      </c>
      <c r="F397" s="77"/>
      <c r="G397" s="5">
        <v>430</v>
      </c>
    </row>
  </sheetData>
  <mergeCells count="271">
    <mergeCell ref="E397:F397"/>
    <mergeCell ref="E391:F391"/>
    <mergeCell ref="C392:D392"/>
    <mergeCell ref="A393:G393"/>
    <mergeCell ref="A394:B394"/>
    <mergeCell ref="E396:F396"/>
    <mergeCell ref="E382:F382"/>
    <mergeCell ref="A383:B383"/>
    <mergeCell ref="E386:F386"/>
    <mergeCell ref="A387:B387"/>
    <mergeCell ref="E390:F390"/>
    <mergeCell ref="E376:F376"/>
    <mergeCell ref="E377:F377"/>
    <mergeCell ref="C378:D378"/>
    <mergeCell ref="A379:G379"/>
    <mergeCell ref="A380:B380"/>
    <mergeCell ref="A366:B366"/>
    <mergeCell ref="E368:F368"/>
    <mergeCell ref="A369:B369"/>
    <mergeCell ref="E372:F372"/>
    <mergeCell ref="A373:B373"/>
    <mergeCell ref="A360:B360"/>
    <mergeCell ref="E362:F362"/>
    <mergeCell ref="E363:F363"/>
    <mergeCell ref="C364:D364"/>
    <mergeCell ref="A365:G365"/>
    <mergeCell ref="E354:F354"/>
    <mergeCell ref="C355:D355"/>
    <mergeCell ref="A356:G356"/>
    <mergeCell ref="A357:B357"/>
    <mergeCell ref="E359:F359"/>
    <mergeCell ref="E348:F348"/>
    <mergeCell ref="C349:D349"/>
    <mergeCell ref="A350:G350"/>
    <mergeCell ref="A351:B351"/>
    <mergeCell ref="E353:F353"/>
    <mergeCell ref="A339:G339"/>
    <mergeCell ref="A340:B340"/>
    <mergeCell ref="E343:F343"/>
    <mergeCell ref="A344:B344"/>
    <mergeCell ref="E347:F347"/>
    <mergeCell ref="E333:F333"/>
    <mergeCell ref="A334:B334"/>
    <mergeCell ref="E336:F336"/>
    <mergeCell ref="E337:F337"/>
    <mergeCell ref="C338:D338"/>
    <mergeCell ref="E327:F327"/>
    <mergeCell ref="E328:F328"/>
    <mergeCell ref="C329:D329"/>
    <mergeCell ref="A330:G330"/>
    <mergeCell ref="A331:B331"/>
    <mergeCell ref="C318:D318"/>
    <mergeCell ref="A319:G319"/>
    <mergeCell ref="A320:B320"/>
    <mergeCell ref="E323:F323"/>
    <mergeCell ref="A324:B324"/>
    <mergeCell ref="A309:B309"/>
    <mergeCell ref="E312:F312"/>
    <mergeCell ref="A313:B313"/>
    <mergeCell ref="E316:F316"/>
    <mergeCell ref="E317:F317"/>
    <mergeCell ref="A302:B302"/>
    <mergeCell ref="E305:F305"/>
    <mergeCell ref="E306:F306"/>
    <mergeCell ref="C307:D307"/>
    <mergeCell ref="A308:G308"/>
    <mergeCell ref="E295:F295"/>
    <mergeCell ref="C296:D296"/>
    <mergeCell ref="A297:G297"/>
    <mergeCell ref="A298:B298"/>
    <mergeCell ref="E301:F301"/>
    <mergeCell ref="A286:G286"/>
    <mergeCell ref="A287:B287"/>
    <mergeCell ref="E290:F290"/>
    <mergeCell ref="A291:B291"/>
    <mergeCell ref="E294:F294"/>
    <mergeCell ref="E278:F278"/>
    <mergeCell ref="A279:B279"/>
    <mergeCell ref="E283:F283"/>
    <mergeCell ref="E284:F284"/>
    <mergeCell ref="C285:D285"/>
    <mergeCell ref="E272:F272"/>
    <mergeCell ref="E273:F273"/>
    <mergeCell ref="C274:D274"/>
    <mergeCell ref="A275:G275"/>
    <mergeCell ref="A276:B276"/>
    <mergeCell ref="A264:B264"/>
    <mergeCell ref="E266:F266"/>
    <mergeCell ref="A267:B267"/>
    <mergeCell ref="E269:F269"/>
    <mergeCell ref="A270:B270"/>
    <mergeCell ref="A258:B258"/>
    <mergeCell ref="E260:F260"/>
    <mergeCell ref="E261:F261"/>
    <mergeCell ref="C262:D262"/>
    <mergeCell ref="A263:G263"/>
    <mergeCell ref="A251:G251"/>
    <mergeCell ref="A252:B252"/>
    <mergeCell ref="E254:F254"/>
    <mergeCell ref="A255:B255"/>
    <mergeCell ref="E257:F257"/>
    <mergeCell ref="B246:C246"/>
    <mergeCell ref="E247:F247"/>
    <mergeCell ref="E248:F248"/>
    <mergeCell ref="E249:F249"/>
    <mergeCell ref="C250:D250"/>
    <mergeCell ref="A241:C241"/>
    <mergeCell ref="B242:C242"/>
    <mergeCell ref="E243:F243"/>
    <mergeCell ref="A244:C244"/>
    <mergeCell ref="B245:C245"/>
    <mergeCell ref="E236:F236"/>
    <mergeCell ref="E237:F237"/>
    <mergeCell ref="E238:F238"/>
    <mergeCell ref="C239:D239"/>
    <mergeCell ref="A240:G240"/>
    <mergeCell ref="B231:C231"/>
    <mergeCell ref="E232:F232"/>
    <mergeCell ref="A233:C233"/>
    <mergeCell ref="B234:C234"/>
    <mergeCell ref="B235:C235"/>
    <mergeCell ref="E226:F226"/>
    <mergeCell ref="E227:F227"/>
    <mergeCell ref="C228:D228"/>
    <mergeCell ref="A229:G229"/>
    <mergeCell ref="A230:C230"/>
    <mergeCell ref="C217:D217"/>
    <mergeCell ref="A218:G218"/>
    <mergeCell ref="A219:B219"/>
    <mergeCell ref="E221:F221"/>
    <mergeCell ref="A222:B222"/>
    <mergeCell ref="C209:D209"/>
    <mergeCell ref="A210:G210"/>
    <mergeCell ref="A211:B211"/>
    <mergeCell ref="E215:F215"/>
    <mergeCell ref="E216:F216"/>
    <mergeCell ref="A198:B198"/>
    <mergeCell ref="E202:F202"/>
    <mergeCell ref="A203:B203"/>
    <mergeCell ref="E207:F207"/>
    <mergeCell ref="E208:F208"/>
    <mergeCell ref="A191:B191"/>
    <mergeCell ref="E194:F194"/>
    <mergeCell ref="E195:F195"/>
    <mergeCell ref="C196:D196"/>
    <mergeCell ref="A197:G197"/>
    <mergeCell ref="E185:F185"/>
    <mergeCell ref="C186:D186"/>
    <mergeCell ref="A187:G187"/>
    <mergeCell ref="A188:B188"/>
    <mergeCell ref="E190:F190"/>
    <mergeCell ref="E177:F177"/>
    <mergeCell ref="A178:B178"/>
    <mergeCell ref="E180:F180"/>
    <mergeCell ref="A181:B181"/>
    <mergeCell ref="E184:F184"/>
    <mergeCell ref="E171:F171"/>
    <mergeCell ref="E172:F172"/>
    <mergeCell ref="C173:D173"/>
    <mergeCell ref="A174:G174"/>
    <mergeCell ref="A175:B175"/>
    <mergeCell ref="A162:B162"/>
    <mergeCell ref="E164:F164"/>
    <mergeCell ref="A165:B165"/>
    <mergeCell ref="E167:F167"/>
    <mergeCell ref="A168:B168"/>
    <mergeCell ref="A155:B155"/>
    <mergeCell ref="E158:F158"/>
    <mergeCell ref="E159:F159"/>
    <mergeCell ref="C160:D160"/>
    <mergeCell ref="A161:G161"/>
    <mergeCell ref="E149:F149"/>
    <mergeCell ref="C150:D150"/>
    <mergeCell ref="A151:G151"/>
    <mergeCell ref="A152:B152"/>
    <mergeCell ref="E154:F154"/>
    <mergeCell ref="E141:F141"/>
    <mergeCell ref="A142:B142"/>
    <mergeCell ref="E144:F144"/>
    <mergeCell ref="A145:B145"/>
    <mergeCell ref="E148:F148"/>
    <mergeCell ref="E135:F135"/>
    <mergeCell ref="E136:F136"/>
    <mergeCell ref="C137:D137"/>
    <mergeCell ref="A138:G138"/>
    <mergeCell ref="A139:B139"/>
    <mergeCell ref="C127:D127"/>
    <mergeCell ref="A128:G128"/>
    <mergeCell ref="A129:B129"/>
    <mergeCell ref="E131:F131"/>
    <mergeCell ref="A132:B132"/>
    <mergeCell ref="A119:B119"/>
    <mergeCell ref="E121:F121"/>
    <mergeCell ref="A122:B122"/>
    <mergeCell ref="E125:F125"/>
    <mergeCell ref="E126:F126"/>
    <mergeCell ref="A113:B113"/>
    <mergeCell ref="E115:F115"/>
    <mergeCell ref="E116:F116"/>
    <mergeCell ref="C117:D117"/>
    <mergeCell ref="A118:G118"/>
    <mergeCell ref="E107:F107"/>
    <mergeCell ref="C108:D108"/>
    <mergeCell ref="A109:G109"/>
    <mergeCell ref="A110:B110"/>
    <mergeCell ref="E112:F112"/>
    <mergeCell ref="A95:G95"/>
    <mergeCell ref="A96:B96"/>
    <mergeCell ref="E98:F98"/>
    <mergeCell ref="A99:B99"/>
    <mergeCell ref="E106:F106"/>
    <mergeCell ref="A89:G89"/>
    <mergeCell ref="A90:B90"/>
    <mergeCell ref="E92:F92"/>
    <mergeCell ref="E93:F93"/>
    <mergeCell ref="C94:D94"/>
    <mergeCell ref="A78:G78"/>
    <mergeCell ref="A79:B79"/>
    <mergeCell ref="E86:F86"/>
    <mergeCell ref="E87:F87"/>
    <mergeCell ref="C88:D88"/>
    <mergeCell ref="E71:F71"/>
    <mergeCell ref="A72:B72"/>
    <mergeCell ref="E75:F75"/>
    <mergeCell ref="E76:F76"/>
    <mergeCell ref="C77:D77"/>
    <mergeCell ref="E65:F65"/>
    <mergeCell ref="E66:F66"/>
    <mergeCell ref="C67:D67"/>
    <mergeCell ref="A68:G68"/>
    <mergeCell ref="A69:B69"/>
    <mergeCell ref="A57:B57"/>
    <mergeCell ref="E59:F59"/>
    <mergeCell ref="A60:B60"/>
    <mergeCell ref="E62:F62"/>
    <mergeCell ref="A63:B63"/>
    <mergeCell ref="A49:B49"/>
    <mergeCell ref="E53:F53"/>
    <mergeCell ref="E54:F54"/>
    <mergeCell ref="C55:D55"/>
    <mergeCell ref="A56:G56"/>
    <mergeCell ref="A43:B43"/>
    <mergeCell ref="E45:F45"/>
    <mergeCell ref="E46:F46"/>
    <mergeCell ref="C47:D47"/>
    <mergeCell ref="A48:G48"/>
    <mergeCell ref="A33:G33"/>
    <mergeCell ref="A34:B34"/>
    <mergeCell ref="E39:F39"/>
    <mergeCell ref="A40:B40"/>
    <mergeCell ref="E42:F42"/>
    <mergeCell ref="E27:F27"/>
    <mergeCell ref="A28:B28"/>
    <mergeCell ref="E30:F30"/>
    <mergeCell ref="E31:F31"/>
    <mergeCell ref="C32:D32"/>
    <mergeCell ref="C17:D17"/>
    <mergeCell ref="A18:G18"/>
    <mergeCell ref="A19:B19"/>
    <mergeCell ref="E24:F24"/>
    <mergeCell ref="A25:B25"/>
    <mergeCell ref="A10:B10"/>
    <mergeCell ref="E12:F12"/>
    <mergeCell ref="A13:B13"/>
    <mergeCell ref="E15:F15"/>
    <mergeCell ref="E16:F16"/>
    <mergeCell ref="A1:G1"/>
    <mergeCell ref="C2:D2"/>
    <mergeCell ref="A3:G3"/>
    <mergeCell ref="A4:B4"/>
    <mergeCell ref="E9:F9"/>
  </mergeCells>
  <pageMargins left="0" right="0" top="0" bottom="0" header="0" footer="0"/>
  <pageSetup paperSize="9" scale="8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"/>
  <sheetViews>
    <sheetView workbookViewId="0">
      <selection sqref="A1:F1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4" width="11.85546875" customWidth="1"/>
    <col min="5" max="5" width="12.140625" customWidth="1"/>
    <col min="6" max="6" width="33.42578125" customWidth="1"/>
  </cols>
  <sheetData>
    <row r="1" spans="1:6" ht="98.1" customHeight="1">
      <c r="A1" s="69"/>
      <c r="B1" s="69"/>
      <c r="C1" s="69"/>
      <c r="D1" s="69"/>
      <c r="E1" s="69"/>
      <c r="F1" s="69"/>
    </row>
    <row r="2" spans="1:6" ht="15.95" customHeight="1">
      <c r="A2" s="22" t="s">
        <v>1</v>
      </c>
      <c r="B2" s="22" t="s">
        <v>3</v>
      </c>
      <c r="C2" s="22" t="s">
        <v>349</v>
      </c>
      <c r="D2" s="22" t="s">
        <v>350</v>
      </c>
      <c r="E2" s="23" t="s">
        <v>351</v>
      </c>
      <c r="F2" s="2"/>
    </row>
    <row r="3" spans="1:6" ht="12" customHeight="1">
      <c r="A3" s="85" t="s">
        <v>9</v>
      </c>
      <c r="B3" s="86" t="s">
        <v>10</v>
      </c>
      <c r="C3" s="87">
        <v>94676.68</v>
      </c>
      <c r="D3" s="24">
        <v>1</v>
      </c>
      <c r="E3" s="25">
        <v>1</v>
      </c>
      <c r="F3" s="2"/>
    </row>
    <row r="4" spans="1:6" ht="12.95" customHeight="1">
      <c r="A4" s="85"/>
      <c r="B4" s="86"/>
      <c r="C4" s="87"/>
      <c r="D4" s="26">
        <v>94676.68</v>
      </c>
      <c r="E4" s="27">
        <v>94676.68</v>
      </c>
      <c r="F4" s="2"/>
    </row>
    <row r="5" spans="1:6" ht="12" customHeight="1">
      <c r="A5" s="85" t="s">
        <v>134</v>
      </c>
      <c r="B5" s="86" t="s">
        <v>135</v>
      </c>
      <c r="C5" s="87">
        <v>15977.29</v>
      </c>
      <c r="D5" s="24">
        <v>1</v>
      </c>
      <c r="E5" s="25">
        <v>1</v>
      </c>
      <c r="F5" s="2"/>
    </row>
    <row r="6" spans="1:6" ht="12.95" customHeight="1">
      <c r="A6" s="85"/>
      <c r="B6" s="86"/>
      <c r="C6" s="87"/>
      <c r="D6" s="26">
        <v>15977.29</v>
      </c>
      <c r="E6" s="27">
        <v>15977.29</v>
      </c>
      <c r="F6" s="2"/>
    </row>
    <row r="7" spans="1:6" ht="12" customHeight="1">
      <c r="A7" s="28"/>
      <c r="B7" s="29"/>
      <c r="C7" s="83">
        <v>110653.97</v>
      </c>
      <c r="D7" s="30">
        <v>110653.97</v>
      </c>
      <c r="E7" s="84">
        <v>110653.97</v>
      </c>
      <c r="F7" s="2"/>
    </row>
    <row r="8" spans="1:6" ht="12.95" customHeight="1">
      <c r="A8" s="31"/>
      <c r="B8" s="32"/>
      <c r="C8" s="83"/>
      <c r="D8" s="26">
        <v>110653.97</v>
      </c>
      <c r="E8" s="84"/>
      <c r="F8" s="2"/>
    </row>
  </sheetData>
  <mergeCells count="9">
    <mergeCell ref="C7:C8"/>
    <mergeCell ref="E7:E8"/>
    <mergeCell ref="A1:F1"/>
    <mergeCell ref="A3:A4"/>
    <mergeCell ref="B3:B4"/>
    <mergeCell ref="C3:C4"/>
    <mergeCell ref="A5:A6"/>
    <mergeCell ref="B5:B6"/>
    <mergeCell ref="C5:C6"/>
  </mergeCells>
  <pageMargins left="0" right="0" top="0" bottom="0" header="0" footer="0"/>
  <pageSetup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RESUMO</vt:lpstr>
      <vt:lpstr>PLANILHA ORCAMENTARIA</vt:lpstr>
      <vt:lpstr>BDI</vt:lpstr>
      <vt:lpstr>COMPOSICOES</vt:lpstr>
      <vt:lpstr>CRONOGRAMA</vt:lpstr>
      <vt:lpstr>JR_PAGE_ANCHOR_0_1</vt:lpstr>
      <vt:lpstr>JR_PAGE_ANCHOR_1_1</vt:lpstr>
      <vt:lpstr>JR_PAGE_ANCHOR_2_1</vt:lpstr>
      <vt:lpstr>JR_PAGE_ANCHOR_3_1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2022-11-16T13:09:15Z</dcterms:created>
  <dcterms:modified xsi:type="dcterms:W3CDTF">2023-02-24T13:03:29Z</dcterms:modified>
</cp:coreProperties>
</file>